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09c7a853e34c88f/Escritorio/FORMULARIOS NUEVOS LOTAIP/NOVIEMBRE/6-presupuesto-de-la-institucion/"/>
    </mc:Choice>
  </mc:AlternateContent>
  <xr:revisionPtr revIDLastSave="2" documentId="11_E23A20D257A9D40F27AA13B9B5B50E76D174592A" xr6:coauthVersionLast="47" xr6:coauthVersionMax="47" xr10:uidLastSave="{D479554C-553D-4EF0-A36F-F1B18D60A0B1}"/>
  <bookViews>
    <workbookView xWindow="-120" yWindow="-120" windowWidth="20730" windowHeight="11040" xr2:uid="{00000000-000D-0000-FFFF-FFFF00000000}"/>
  </bookViews>
  <sheets>
    <sheet name="Conjunto de datos" sheetId="2" r:id="rId1"/>
  </sheets>
  <calcPr calcId="191029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119" i="2" l="1"/>
  <c r="M2" i="2" l="1"/>
  <c r="N118" i="2" l="1"/>
  <c r="N117" i="2"/>
  <c r="N16" i="2" l="1"/>
  <c r="N3" i="2"/>
  <c r="N4" i="2"/>
  <c r="N5" i="2"/>
  <c r="N6" i="2"/>
  <c r="N7" i="2"/>
  <c r="N8" i="2"/>
  <c r="N9" i="2"/>
  <c r="N10" i="2"/>
  <c r="N11" i="2"/>
  <c r="N18" i="2"/>
  <c r="N19" i="2"/>
  <c r="N20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9" i="2"/>
  <c r="N60" i="2"/>
  <c r="N61" i="2"/>
  <c r="N62" i="2"/>
  <c r="N63" i="2"/>
  <c r="N64" i="2"/>
  <c r="N65" i="2"/>
  <c r="N66" i="2"/>
  <c r="N67" i="2"/>
  <c r="N69" i="2"/>
  <c r="N70" i="2"/>
  <c r="N71" i="2"/>
  <c r="N72" i="2"/>
  <c r="N73" i="2"/>
  <c r="N74" i="2"/>
  <c r="N75" i="2"/>
  <c r="N77" i="2"/>
  <c r="N78" i="2"/>
  <c r="N79" i="2"/>
  <c r="N80" i="2"/>
  <c r="N81" i="2"/>
  <c r="N83" i="2"/>
  <c r="N84" i="2"/>
  <c r="N86" i="2"/>
  <c r="N88" i="2"/>
  <c r="N89" i="2"/>
  <c r="N91" i="2"/>
  <c r="N92" i="2"/>
  <c r="N93" i="2"/>
  <c r="N95" i="2"/>
  <c r="N96" i="2"/>
  <c r="N98" i="2"/>
  <c r="N99" i="2"/>
  <c r="N100" i="2"/>
  <c r="N101" i="2"/>
  <c r="N102" i="2"/>
  <c r="N104" i="2"/>
  <c r="N105" i="2"/>
  <c r="N106" i="2"/>
  <c r="N107" i="2"/>
  <c r="N108" i="2"/>
  <c r="N109" i="2"/>
  <c r="N110" i="2"/>
  <c r="N111" i="2"/>
  <c r="N112" i="2"/>
  <c r="N11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</calcChain>
</file>

<file path=xl/sharedStrings.xml><?xml version="1.0" encoding="utf-8"?>
<sst xmlns="http://schemas.openxmlformats.org/spreadsheetml/2006/main" count="368" uniqueCount="245">
  <si>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</si>
  <si>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</si>
  <si>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</si>
  <si>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</si>
  <si>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</si>
  <si>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</si>
  <si>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</si>
  <si>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</si>
  <si>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</si>
  <si>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</si>
  <si>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</si>
  <si>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</si>
  <si>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</si>
  <si>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</si>
  <si>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</si>
  <si>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 administrativo</t>
  </si>
  <si>
    <t>Decimotercer Sueldo administrativo</t>
  </si>
  <si>
    <t>Decimocuarto Sueldo administrativo</t>
  </si>
  <si>
    <t>Compensación por Cesación de Funciones</t>
  </si>
  <si>
    <t>Aporte Patronal administrativo</t>
  </si>
  <si>
    <t>Fondo de Reserva administrativo</t>
  </si>
  <si>
    <t>Compensación por Vacaciones no Gozadas por Cesación de Funciones</t>
  </si>
  <si>
    <t>Energía Eléctrica</t>
  </si>
  <si>
    <t>Telecomunicaciones</t>
  </si>
  <si>
    <t>Almacenamiento, Embalaje, Envase y Recarga de Extintores</t>
  </si>
  <si>
    <t>Edición, Impresión, Reproducción, Publicaciones, Suscripciones, Fotocopiado, Tra</t>
  </si>
  <si>
    <t>Servicios Personales Eventuales sin Relación de Dependencia</t>
  </si>
  <si>
    <t>Edificios, Locales, Residencias y Cableado Estructurado (Instalación, Mantenimie</t>
  </si>
  <si>
    <t>Mobiliarios  (Instalación, Mantenimiento y Reparación)</t>
  </si>
  <si>
    <t>Arrendamiento y Licencias de Uso de Paquetes Informáticos</t>
  </si>
  <si>
    <t>Mantenimiento y Reparación de Equipos y Sistemas Informáticos</t>
  </si>
  <si>
    <t>Materiales de Oficina</t>
  </si>
  <si>
    <t>Materiales de Aseo</t>
  </si>
  <si>
    <t>Materiales de Impresión, Fotografía, Reproducción y Publicaciones</t>
  </si>
  <si>
    <t>Insumos, Materiales y Suministros para la Construcción, Electricidad, Plomería,</t>
  </si>
  <si>
    <t>Maquinarias y Equipos</t>
  </si>
  <si>
    <t>Sector Publico Financiero</t>
  </si>
  <si>
    <t>Tasas Generales, Impuestos, Contribuciones, Permisos, Licencias y Patentes.</t>
  </si>
  <si>
    <t>Seguros</t>
  </si>
  <si>
    <t>Comisiones Bancarias</t>
  </si>
  <si>
    <t>A Entidades Descentralizadas y Autónomas</t>
  </si>
  <si>
    <t>Remuneracion Unificada Fisioterapeuta</t>
  </si>
  <si>
    <t>Remuneraciones Unificadas promotora Social</t>
  </si>
  <si>
    <t>Remuneraciones Unificadas proyecto de fortalecimiento</t>
  </si>
  <si>
    <t>Remuneraciones Unificadas proyecto niños y jovenes con discapacidad</t>
  </si>
  <si>
    <t>Salarios Unificados camioneta</t>
  </si>
  <si>
    <t>Salarios Unificados volqueta y retroexcavadora</t>
  </si>
  <si>
    <t>Decimotercer Sueldo camioneta</t>
  </si>
  <si>
    <t>Decimotercer Sueldo Fisioterapeuta</t>
  </si>
  <si>
    <t>Decimo Tercer Sueldo promotora Social</t>
  </si>
  <si>
    <t>Decimo Tercer Sueldo proyecto niños y jovenes con discapacidad</t>
  </si>
  <si>
    <t>Decimotercer Sueldo operador volqueta y retroexcavadora</t>
  </si>
  <si>
    <t>Decimotercer Sueldo proyecto de fortalecimiento</t>
  </si>
  <si>
    <t>Decimo cuarto Sueldo camioneta</t>
  </si>
  <si>
    <t>Decimo Cuarto Sueldo Fisioterapeuta</t>
  </si>
  <si>
    <t>Decimo Cuarto Sueldo promotora Social</t>
  </si>
  <si>
    <t>Decimo Cuarto Sueldo proyecto niños jovenes con discapacidad</t>
  </si>
  <si>
    <t>Decimocuarto Sueldo operador volqueta y retroexcavadora</t>
  </si>
  <si>
    <t>Decimocuarto Sueldo proyecto de fortalecimiento</t>
  </si>
  <si>
    <t>Aporte Patronal camioneta</t>
  </si>
  <si>
    <t>Aporte Patronal Fisioterapeuta</t>
  </si>
  <si>
    <t>Aporte Patronal promotora Social</t>
  </si>
  <si>
    <t>Aporte Patronal proyecto niños y jovenes con discapacidad</t>
  </si>
  <si>
    <t>Aporte Patronal operador volqueta y retroexcavadora</t>
  </si>
  <si>
    <t>Aporte Patronal proyecto de fortalecimiento</t>
  </si>
  <si>
    <t>Fondo de Reserva camioneta</t>
  </si>
  <si>
    <t>Fondo de Reserva Fisioterapeuta</t>
  </si>
  <si>
    <t>Fondo de Reserva promotora Social</t>
  </si>
  <si>
    <t>Fondo de Reserva operador volqueta y retroexcavadora</t>
  </si>
  <si>
    <t>Fondo de Reserva  proyecto de fortalecimiento</t>
  </si>
  <si>
    <t>Espectáculos Culturales y Sociales</t>
  </si>
  <si>
    <t>Servicio de Alimentación</t>
  </si>
  <si>
    <t>Combustibles</t>
  </si>
  <si>
    <t>Edificios, Locales, Residencias y Cableado Estructurado (Mantenimiento, Reparaci</t>
  </si>
  <si>
    <t>Maquinarias y Equipos (Instalación, Mantenimiento y Reparación)</t>
  </si>
  <si>
    <t>Vehículos (Servicio para Mantenimiento y Reparación)</t>
  </si>
  <si>
    <t>vehículos (Mantenimiento y Reparación) motocicleta y camioneta</t>
  </si>
  <si>
    <t>Insfraestructura espacios activos</t>
  </si>
  <si>
    <t>Infraestructura</t>
  </si>
  <si>
    <t>vehículos (Arrendamiento) Entrega de alimentacion</t>
  </si>
  <si>
    <t>Vehículos (Arrendamiento)</t>
  </si>
  <si>
    <t>Consultoría, Asesoría e Investigación Especializada</t>
  </si>
  <si>
    <t>Honorarios por Contratos Civiles de Servicios</t>
  </si>
  <si>
    <t>Alimentos y Bebidas con discapacidad</t>
  </si>
  <si>
    <t>Alimentos y Bebidas  sin discapacidad</t>
  </si>
  <si>
    <t>Alimentos y Bebidas niños y jovenes con discapacidad</t>
  </si>
  <si>
    <t>Vestuario, Lencería fisioterapueta</t>
  </si>
  <si>
    <t>Vestuario,  Lencería,  promotora social
Seguridad.</t>
  </si>
  <si>
    <t>Lubricantes camioneta proyecto niños y jovenes</t>
  </si>
  <si>
    <t>Lubricantes vehiculos y maquinaria</t>
  </si>
  <si>
    <t>Lubricantes motocicleta y camioneta</t>
  </si>
  <si>
    <t>Materiales de Oficina niño y jovenes</t>
  </si>
  <si>
    <t>Materiales de Impresión, Fotografía, Reproducción y Publicaciones proyecto niños</t>
  </si>
  <si>
    <t>Medicamentos Fisioterapias proyecto MMA</t>
  </si>
  <si>
    <t>Medicamentos Trabajo Social</t>
  </si>
  <si>
    <t>Insumos,   Materiales   y   Suministros   para   Construcción,   Electricidad,</t>
  </si>
  <si>
    <t>Materiales Didácticos promotora social</t>
  </si>
  <si>
    <t>Materiales Didácticos con discapacidad</t>
  </si>
  <si>
    <t>Repuestos y Accesorios vehiculo niños y jovenes</t>
  </si>
  <si>
    <t>Repuestos y Accesorios volqueta y retroexcavadora</t>
  </si>
  <si>
    <t>Repuestos y accesorios vehiculo del GAD motocicleta y camioneta</t>
  </si>
  <si>
    <t>Obras Públicas de Transporte y Vías</t>
  </si>
  <si>
    <t>Tasas generales, impuestos,contribuciones,permiso activiades culturales.</t>
  </si>
  <si>
    <t>Tasas Generales, Impuestos, Contribuciones, Permisos, Licencias y Patentes proye</t>
  </si>
  <si>
    <t>Tasas Generales, Impuestos, Contribuciones, Permisos, Licencias y Patentes</t>
  </si>
  <si>
    <t>Tasas Generales, Impuestos, Contribuciones, Permisos, Licencias y Patentes camio</t>
  </si>
  <si>
    <t>Seguros vehiculo camioneta seguimiento proyecto</t>
  </si>
  <si>
    <t>Seguros para volqueta y retroexcavadora</t>
  </si>
  <si>
    <t>Seguros motocicleta del Gobierno Parroquial</t>
  </si>
  <si>
    <t>A Entidades Descentralizadas y Autónomas (Transferencias para Inversión)</t>
  </si>
  <si>
    <t>A Gobiernos Autónomos Descentralizados</t>
  </si>
  <si>
    <t>Al Sector Público Financiero</t>
  </si>
  <si>
    <t>De Cuentas por Pagar</t>
  </si>
  <si>
    <t>510105        -2018</t>
  </si>
  <si>
    <t>510203        -2019</t>
  </si>
  <si>
    <t>510204        -2020</t>
  </si>
  <si>
    <t>510313        -2027</t>
  </si>
  <si>
    <t>510601        -2021</t>
  </si>
  <si>
    <t>510602        -2022</t>
  </si>
  <si>
    <t>510707        -2028</t>
  </si>
  <si>
    <t>530104        -2003</t>
  </si>
  <si>
    <t>530105        -2004</t>
  </si>
  <si>
    <t>530203        -2005</t>
  </si>
  <si>
    <t>530204        -2006</t>
  </si>
  <si>
    <t>530221        -</t>
  </si>
  <si>
    <t>530402        -2008</t>
  </si>
  <si>
    <t>530403        -</t>
  </si>
  <si>
    <t>530702        -0807</t>
  </si>
  <si>
    <t>530704        -</t>
  </si>
  <si>
    <t>530804        -2010</t>
  </si>
  <si>
    <t>530805        -2011</t>
  </si>
  <si>
    <t>530807        -2012</t>
  </si>
  <si>
    <t>530811        -2013</t>
  </si>
  <si>
    <t>531404        -</t>
  </si>
  <si>
    <t>560201        -2034</t>
  </si>
  <si>
    <t>570102        -2014</t>
  </si>
  <si>
    <t>570201        -2015</t>
  </si>
  <si>
    <t>570203        -2016</t>
  </si>
  <si>
    <t>580102        -2017</t>
  </si>
  <si>
    <t>710105        -0118      -01</t>
  </si>
  <si>
    <t>710105        -0124</t>
  </si>
  <si>
    <t>710105        -0809</t>
  </si>
  <si>
    <t>710105        -0307      -01</t>
  </si>
  <si>
    <t>710106        -0105</t>
  </si>
  <si>
    <t>710106        -0507</t>
  </si>
  <si>
    <t>710203        -0106      -01</t>
  </si>
  <si>
    <t>710203        -0119      -01</t>
  </si>
  <si>
    <t>710203        -0125      -01</t>
  </si>
  <si>
    <t>710203        -0310      -01</t>
  </si>
  <si>
    <t>710203        -0508</t>
  </si>
  <si>
    <t>710203        -0810</t>
  </si>
  <si>
    <t>710204        -0107      -01</t>
  </si>
  <si>
    <t>710204        -0120      -01</t>
  </si>
  <si>
    <t>710204        -0126      -01</t>
  </si>
  <si>
    <t>710204        -0311      -01</t>
  </si>
  <si>
    <t>710204        -0509</t>
  </si>
  <si>
    <t>710204        -0811</t>
  </si>
  <si>
    <t>710601        -0108      -01</t>
  </si>
  <si>
    <t>710601        -0121      -01</t>
  </si>
  <si>
    <t>710601        -0127      -01</t>
  </si>
  <si>
    <t>710601        -0308      -01</t>
  </si>
  <si>
    <t>710601        -0510</t>
  </si>
  <si>
    <t>710601        -0812</t>
  </si>
  <si>
    <t>710602        -0109      -01</t>
  </si>
  <si>
    <t>710602        -0122      -01</t>
  </si>
  <si>
    <t>710602        -0128      -01</t>
  </si>
  <si>
    <t>710602        -0511</t>
  </si>
  <si>
    <t>710602        -0813</t>
  </si>
  <si>
    <t>710707        -0318</t>
  </si>
  <si>
    <t>710707        -0817</t>
  </si>
  <si>
    <t>730205        -0141</t>
  </si>
  <si>
    <t>730205        -0201      -01</t>
  </si>
  <si>
    <t>730205        -0316      -01</t>
  </si>
  <si>
    <t>730221        -0518</t>
  </si>
  <si>
    <t>730235        -0143</t>
  </si>
  <si>
    <t>730255        -0320</t>
  </si>
  <si>
    <t>730255        -0502</t>
  </si>
  <si>
    <t>730255        -0613</t>
  </si>
  <si>
    <t>730255        -0825</t>
  </si>
  <si>
    <t>730402        -0404</t>
  </si>
  <si>
    <t>730404        -0501      -01</t>
  </si>
  <si>
    <t>730405        -0317      -01</t>
  </si>
  <si>
    <t>730405        -0803</t>
  </si>
  <si>
    <t>730417        -0142</t>
  </si>
  <si>
    <t>730417        -0204</t>
  </si>
  <si>
    <t>730505        -0102      -01</t>
  </si>
  <si>
    <t>730505        -0827</t>
  </si>
  <si>
    <t>730601        -0521</t>
  </si>
  <si>
    <t>730601        -0819</t>
  </si>
  <si>
    <t>730606        -0144</t>
  </si>
  <si>
    <t>730606        -0614</t>
  </si>
  <si>
    <t>730606        -0805</t>
  </si>
  <si>
    <t>730801        -0131      -01</t>
  </si>
  <si>
    <t>730801        -0132      -01</t>
  </si>
  <si>
    <t>730801        -0312      -01</t>
  </si>
  <si>
    <t>730802        -</t>
  </si>
  <si>
    <t>730802        -0133      -01</t>
  </si>
  <si>
    <t>730803        -0305      -01</t>
  </si>
  <si>
    <t>730803        -0502      -01</t>
  </si>
  <si>
    <t>730803        -0801</t>
  </si>
  <si>
    <t>730804        -0302      -01</t>
  </si>
  <si>
    <t>730807        -0134</t>
  </si>
  <si>
    <t>730807        -0303      -01</t>
  </si>
  <si>
    <t>730809        -0117      -01</t>
  </si>
  <si>
    <t>730809        -0134      -01</t>
  </si>
  <si>
    <t>730811        -0202</t>
  </si>
  <si>
    <t>730811        -0517</t>
  </si>
  <si>
    <t>730812        -0135      -01</t>
  </si>
  <si>
    <t>730812        -0139</t>
  </si>
  <si>
    <t>730813        -0302</t>
  </si>
  <si>
    <t>730813        -0504      -01</t>
  </si>
  <si>
    <t>730813        -0804</t>
  </si>
  <si>
    <t>750105        -0604</t>
  </si>
  <si>
    <t>770102        -0203</t>
  </si>
  <si>
    <t>770102        -0306      -01</t>
  </si>
  <si>
    <t>770102        -0505      -01</t>
  </si>
  <si>
    <t>770102        -0818</t>
  </si>
  <si>
    <t>770201        -0306      -01</t>
  </si>
  <si>
    <t>770201        -0506      -01</t>
  </si>
  <si>
    <t>770201        -0815</t>
  </si>
  <si>
    <t>770203        -0123</t>
  </si>
  <si>
    <t>770203        -0522</t>
  </si>
  <si>
    <t>780102        -0806</t>
  </si>
  <si>
    <t>780104        -0814</t>
  </si>
  <si>
    <t>840104        -0519</t>
  </si>
  <si>
    <t>960201        -0520</t>
  </si>
  <si>
    <t>970101        -09</t>
  </si>
  <si>
    <t xml:space="preserve">BIENES Y SERVICIOS </t>
  </si>
  <si>
    <t>EGRESOS FINANCIEROS</t>
  </si>
  <si>
    <t>OTROS EGRESOS CORRIENTES</t>
  </si>
  <si>
    <t>TRANSFERENCIAS O DONACIONES CORRIENTES</t>
  </si>
  <si>
    <t xml:space="preserve">TRANSFERENCIAS O DONACIONES PARA INVERSION </t>
  </si>
  <si>
    <t>PASICO CIRCULANTE</t>
  </si>
  <si>
    <t xml:space="preserve">OTROS EGRESOS DE INVERSIÓN </t>
  </si>
  <si>
    <t>OBRAS PÚBLICAS</t>
  </si>
  <si>
    <t xml:space="preserve">BIENES Y SERVICIOS PARA INVERSIÓN </t>
  </si>
  <si>
    <t>EGRESOS DE INVERSIÓN</t>
  </si>
  <si>
    <t>Materiales de Oficina mma sin discapcidad</t>
  </si>
  <si>
    <t>730601        -0615</t>
  </si>
  <si>
    <t>730704        -0145</t>
  </si>
  <si>
    <t>730804        -0134      -01</t>
  </si>
  <si>
    <t>AMORTIZACIÓN DEUDA PÚBLICA</t>
  </si>
  <si>
    <t>BIENES DE LARGA DURACIÓN</t>
  </si>
  <si>
    <t>SEGUROS</t>
  </si>
  <si>
    <t>770201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</si>
</sst>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3" fontId="1" fillId="0" borderId="1" xfId="1" applyFont="1" applyBorder="1" applyAlignment="1">
      <alignment vertical="center" wrapText="1"/>
    </xf>
    <xf numFmtId="9" fontId="1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3" fontId="1" fillId="0" borderId="4" xfId="1" applyFont="1" applyBorder="1" applyAlignment="1">
      <alignment horizontal="left" vertical="center" wrapText="1"/>
    </xf>
    <xf numFmtId="43" fontId="1" fillId="0" borderId="4" xfId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43" fontId="0" fillId="0" borderId="1" xfId="1" applyFont="1" applyBorder="1"/>
    <xf numFmtId="43" fontId="1" fillId="0" borderId="1" xfId="1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J112" workbookViewId="0">
      <selection activeCell="N117" sqref="N117"/>
    </sheetView>
  </sheetViews>
  <sheetFormatPr baseColWidth="10" defaultColWidth="14.42578125" defaultRowHeight="15" customHeight="1" x14ac:dyDescent="0.25"/>
  <cols>
    <col min="1" max="1" width="16" customWidth="1"/>
    <col min="2" max="2" width="22.28515625" customWidth="1"/>
    <col min="3" max="3" width="30.7109375" customWidth="1"/>
    <col min="4" max="7" width="14.7109375" customWidth="1"/>
    <col min="8" max="8" width="16.7109375" customWidth="1"/>
    <col min="9" max="14" width="14.7109375" customWidth="1"/>
    <col min="15" max="26" width="10" customWidth="1"/>
  </cols>
  <sheetData>
    <row r="1" spans="1:26" ht="37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" customFormat="1" ht="45.75" customHeight="1" x14ac:dyDescent="0.25">
      <c r="A2" s="12" t="s">
        <v>113</v>
      </c>
      <c r="B2" s="10" t="s">
        <v>14</v>
      </c>
      <c r="C2" s="9" t="s">
        <v>15</v>
      </c>
      <c r="D2" s="13">
        <v>47169.43</v>
      </c>
      <c r="E2" s="13">
        <v>-365.33</v>
      </c>
      <c r="F2" s="13">
        <v>46804.1</v>
      </c>
      <c r="G2" s="13">
        <v>46804.1</v>
      </c>
      <c r="H2" s="13">
        <v>43112</v>
      </c>
      <c r="I2" s="13">
        <v>43112</v>
      </c>
      <c r="J2" s="13">
        <v>40611.760000000002</v>
      </c>
      <c r="K2" s="13">
        <v>3692.1</v>
      </c>
      <c r="L2" s="13">
        <v>3692.1</v>
      </c>
      <c r="M2" s="4">
        <f>I2-J2</f>
        <v>2500.239999999998</v>
      </c>
      <c r="N2" s="8">
        <f>I2*100/F2/100</f>
        <v>0.9211158851468142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6" customFormat="1" ht="45.75" customHeight="1" x14ac:dyDescent="0.25">
      <c r="A3" s="12" t="s">
        <v>114</v>
      </c>
      <c r="B3" s="10" t="s">
        <v>14</v>
      </c>
      <c r="C3" s="9" t="s">
        <v>16</v>
      </c>
      <c r="D3" s="13">
        <v>4129.22</v>
      </c>
      <c r="E3" s="13">
        <v>-393.47</v>
      </c>
      <c r="F3" s="13">
        <v>3735.75</v>
      </c>
      <c r="G3" s="13">
        <v>3735.75</v>
      </c>
      <c r="H3" s="13">
        <v>2021.69</v>
      </c>
      <c r="I3" s="13">
        <v>2021.69</v>
      </c>
      <c r="J3" s="13">
        <v>2021.69</v>
      </c>
      <c r="K3" s="13">
        <v>1714.06</v>
      </c>
      <c r="L3" s="13">
        <v>1714.06</v>
      </c>
      <c r="M3" s="4">
        <f t="shared" ref="M3:M66" si="0">I3-J3</f>
        <v>0</v>
      </c>
      <c r="N3" s="8">
        <f t="shared" ref="N3:N66" si="1">I3*100/F3/100</f>
        <v>0.54117379374958174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6" customFormat="1" ht="45.75" customHeight="1" x14ac:dyDescent="0.25">
      <c r="A4" s="12" t="s">
        <v>115</v>
      </c>
      <c r="B4" s="10" t="s">
        <v>14</v>
      </c>
      <c r="C4" s="9" t="s">
        <v>17</v>
      </c>
      <c r="D4" s="13">
        <v>2904.21</v>
      </c>
      <c r="E4" s="13">
        <v>154.54</v>
      </c>
      <c r="F4" s="13">
        <v>3058.75</v>
      </c>
      <c r="G4" s="13">
        <v>3058.75</v>
      </c>
      <c r="H4" s="13">
        <v>3021.25</v>
      </c>
      <c r="I4" s="13">
        <v>3021.25</v>
      </c>
      <c r="J4" s="13">
        <v>3021.25</v>
      </c>
      <c r="K4" s="13">
        <v>37.5</v>
      </c>
      <c r="L4" s="13">
        <v>37.5</v>
      </c>
      <c r="M4" s="4">
        <f t="shared" si="0"/>
        <v>0</v>
      </c>
      <c r="N4" s="8">
        <f t="shared" si="1"/>
        <v>0.98774008990600737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6" customFormat="1" ht="45.75" customHeight="1" x14ac:dyDescent="0.25">
      <c r="A5" s="12" t="s">
        <v>116</v>
      </c>
      <c r="B5" s="10" t="s">
        <v>14</v>
      </c>
      <c r="C5" s="9" t="s">
        <v>18</v>
      </c>
      <c r="D5" s="13">
        <v>2520.66</v>
      </c>
      <c r="E5" s="13">
        <v>-2439.41</v>
      </c>
      <c r="F5" s="13">
        <v>81.25</v>
      </c>
      <c r="G5" s="13">
        <v>81.25</v>
      </c>
      <c r="H5" s="13">
        <v>81.25</v>
      </c>
      <c r="I5" s="13">
        <v>81.25</v>
      </c>
      <c r="J5" s="13">
        <v>81.25</v>
      </c>
      <c r="K5" s="13">
        <v>0</v>
      </c>
      <c r="L5" s="13">
        <v>0</v>
      </c>
      <c r="M5" s="4">
        <f t="shared" si="0"/>
        <v>0</v>
      </c>
      <c r="N5" s="8">
        <f t="shared" si="1"/>
        <v>1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6" customFormat="1" ht="45.75" customHeight="1" x14ac:dyDescent="0.25">
      <c r="A6" s="12" t="s">
        <v>117</v>
      </c>
      <c r="B6" s="10" t="s">
        <v>14</v>
      </c>
      <c r="C6" s="9" t="s">
        <v>19</v>
      </c>
      <c r="D6" s="13">
        <v>5492.8</v>
      </c>
      <c r="E6" s="13">
        <v>-31.23</v>
      </c>
      <c r="F6" s="13">
        <v>5461.57</v>
      </c>
      <c r="G6" s="13">
        <v>5461.57</v>
      </c>
      <c r="H6" s="13">
        <v>5004.67</v>
      </c>
      <c r="I6" s="13">
        <v>5004.67</v>
      </c>
      <c r="J6" s="13">
        <v>4599.22</v>
      </c>
      <c r="K6" s="13">
        <v>456.9</v>
      </c>
      <c r="L6" s="13">
        <v>456.9</v>
      </c>
      <c r="M6" s="4">
        <f t="shared" si="0"/>
        <v>405.44999999999982</v>
      </c>
      <c r="N6" s="8">
        <f t="shared" si="1"/>
        <v>0.91634273661236609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6" customFormat="1" ht="45.75" customHeight="1" x14ac:dyDescent="0.25">
      <c r="A7" s="12" t="s">
        <v>118</v>
      </c>
      <c r="B7" s="10" t="s">
        <v>14</v>
      </c>
      <c r="C7" s="9" t="s">
        <v>20</v>
      </c>
      <c r="D7" s="13">
        <v>3498.19</v>
      </c>
      <c r="E7" s="13">
        <v>-975.05</v>
      </c>
      <c r="F7" s="13">
        <v>2523.14</v>
      </c>
      <c r="G7" s="13">
        <v>2523.14</v>
      </c>
      <c r="H7" s="13">
        <v>2365.58</v>
      </c>
      <c r="I7" s="13">
        <v>2365.58</v>
      </c>
      <c r="J7" s="13">
        <v>2365.58</v>
      </c>
      <c r="K7" s="13">
        <v>157.56</v>
      </c>
      <c r="L7" s="13">
        <v>157.56</v>
      </c>
      <c r="M7" s="4">
        <f t="shared" si="0"/>
        <v>0</v>
      </c>
      <c r="N7" s="8">
        <f t="shared" si="1"/>
        <v>0.93755400017438584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6" customFormat="1" ht="45.75" customHeight="1" x14ac:dyDescent="0.25">
      <c r="A8" s="12" t="s">
        <v>119</v>
      </c>
      <c r="B8" s="10" t="s">
        <v>14</v>
      </c>
      <c r="C8" s="9" t="s">
        <v>21</v>
      </c>
      <c r="D8" s="13">
        <v>0</v>
      </c>
      <c r="E8" s="13">
        <v>3521.11</v>
      </c>
      <c r="F8" s="13">
        <v>3521.11</v>
      </c>
      <c r="G8" s="13">
        <v>3521.11</v>
      </c>
      <c r="H8" s="13">
        <v>3521.11</v>
      </c>
      <c r="I8" s="13">
        <v>3521.11</v>
      </c>
      <c r="J8" s="13">
        <v>3521.11</v>
      </c>
      <c r="K8" s="13">
        <v>0</v>
      </c>
      <c r="L8" s="13">
        <v>0</v>
      </c>
      <c r="M8" s="4">
        <f t="shared" si="0"/>
        <v>0</v>
      </c>
      <c r="N8" s="8">
        <f t="shared" si="1"/>
        <v>1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6" customFormat="1" ht="45.75" customHeight="1" x14ac:dyDescent="0.25">
      <c r="A9" s="12" t="s">
        <v>120</v>
      </c>
      <c r="B9" s="10" t="s">
        <v>227</v>
      </c>
      <c r="C9" s="9" t="s">
        <v>22</v>
      </c>
      <c r="D9" s="13">
        <v>430</v>
      </c>
      <c r="E9" s="13">
        <v>0</v>
      </c>
      <c r="F9" s="13">
        <v>430</v>
      </c>
      <c r="G9" s="13">
        <v>430</v>
      </c>
      <c r="H9" s="13">
        <v>332.39</v>
      </c>
      <c r="I9" s="13">
        <v>332.39</v>
      </c>
      <c r="J9" s="13">
        <v>332.39</v>
      </c>
      <c r="K9" s="13">
        <v>97.61</v>
      </c>
      <c r="L9" s="13">
        <v>97.61</v>
      </c>
      <c r="M9" s="4">
        <f t="shared" si="0"/>
        <v>0</v>
      </c>
      <c r="N9" s="8">
        <f t="shared" si="1"/>
        <v>0.77300000000000002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s="6" customFormat="1" ht="45.75" customHeight="1" x14ac:dyDescent="0.25">
      <c r="A10" s="12" t="s">
        <v>121</v>
      </c>
      <c r="B10" s="10" t="s">
        <v>227</v>
      </c>
      <c r="C10" s="9" t="s">
        <v>23</v>
      </c>
      <c r="D10" s="13">
        <v>760</v>
      </c>
      <c r="E10" s="13">
        <v>0</v>
      </c>
      <c r="F10" s="13">
        <v>760</v>
      </c>
      <c r="G10" s="13">
        <v>760</v>
      </c>
      <c r="H10" s="13">
        <v>600.07000000000005</v>
      </c>
      <c r="I10" s="13">
        <v>600.07000000000005</v>
      </c>
      <c r="J10" s="13">
        <v>599.11</v>
      </c>
      <c r="K10" s="13">
        <v>159.93</v>
      </c>
      <c r="L10" s="13">
        <v>159.93</v>
      </c>
      <c r="M10" s="4">
        <f t="shared" si="0"/>
        <v>0.96000000000003638</v>
      </c>
      <c r="N10" s="8">
        <f t="shared" si="1"/>
        <v>0.78956578947368428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6" customFormat="1" ht="45.75" customHeight="1" x14ac:dyDescent="0.25">
      <c r="A11" s="12" t="s">
        <v>122</v>
      </c>
      <c r="B11" s="10" t="s">
        <v>227</v>
      </c>
      <c r="C11" s="9" t="s">
        <v>24</v>
      </c>
      <c r="D11" s="13">
        <v>24</v>
      </c>
      <c r="E11" s="13">
        <v>0</v>
      </c>
      <c r="F11" s="13">
        <v>24</v>
      </c>
      <c r="G11" s="13">
        <v>24</v>
      </c>
      <c r="H11" s="13">
        <v>24</v>
      </c>
      <c r="I11" s="13">
        <v>24</v>
      </c>
      <c r="J11" s="13">
        <v>24</v>
      </c>
      <c r="K11" s="13">
        <v>0</v>
      </c>
      <c r="L11" s="13">
        <v>0</v>
      </c>
      <c r="M11" s="4">
        <f t="shared" si="0"/>
        <v>0</v>
      </c>
      <c r="N11" s="8">
        <f t="shared" si="1"/>
        <v>1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6" customFormat="1" ht="45.75" customHeight="1" x14ac:dyDescent="0.25">
      <c r="A12" s="12" t="s">
        <v>123</v>
      </c>
      <c r="B12" s="10" t="s">
        <v>227</v>
      </c>
      <c r="C12" s="9" t="s">
        <v>25</v>
      </c>
      <c r="D12" s="13">
        <v>300</v>
      </c>
      <c r="E12" s="13">
        <v>-300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4">
        <f t="shared" si="0"/>
        <v>0</v>
      </c>
      <c r="N12" s="8"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6" customFormat="1" ht="45.75" customHeight="1" x14ac:dyDescent="0.25">
      <c r="A13" s="12" t="s">
        <v>124</v>
      </c>
      <c r="B13" s="10" t="s">
        <v>227</v>
      </c>
      <c r="C13" s="9" t="s">
        <v>26</v>
      </c>
      <c r="D13" s="13">
        <v>300</v>
      </c>
      <c r="E13" s="13">
        <v>-300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4">
        <f t="shared" si="0"/>
        <v>0</v>
      </c>
      <c r="N13" s="8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6" customFormat="1" ht="45.75" customHeight="1" x14ac:dyDescent="0.25">
      <c r="A14" s="12" t="s">
        <v>125</v>
      </c>
      <c r="B14" s="10" t="s">
        <v>227</v>
      </c>
      <c r="C14" s="9" t="s">
        <v>27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4">
        <f t="shared" si="0"/>
        <v>0</v>
      </c>
      <c r="N14" s="8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6" customFormat="1" ht="45.75" customHeight="1" x14ac:dyDescent="0.25">
      <c r="A15" s="12" t="s">
        <v>126</v>
      </c>
      <c r="B15" s="10" t="s">
        <v>227</v>
      </c>
      <c r="C15" s="9" t="s">
        <v>28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4">
        <f t="shared" si="0"/>
        <v>0</v>
      </c>
      <c r="N15" s="8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6" customFormat="1" ht="45.75" customHeight="1" x14ac:dyDescent="0.25">
      <c r="A16" s="12" t="s">
        <v>127</v>
      </c>
      <c r="B16" s="10" t="s">
        <v>227</v>
      </c>
      <c r="C16" s="9" t="s">
        <v>29</v>
      </c>
      <c r="D16" s="13">
        <v>775</v>
      </c>
      <c r="E16" s="13">
        <v>-45</v>
      </c>
      <c r="F16" s="13">
        <v>730</v>
      </c>
      <c r="G16" s="13">
        <v>730</v>
      </c>
      <c r="H16" s="13">
        <v>730</v>
      </c>
      <c r="I16" s="13">
        <v>730</v>
      </c>
      <c r="J16" s="13">
        <v>730</v>
      </c>
      <c r="K16" s="13">
        <v>0</v>
      </c>
      <c r="L16" s="13">
        <v>0</v>
      </c>
      <c r="M16" s="4">
        <f t="shared" si="0"/>
        <v>0</v>
      </c>
      <c r="N16" s="8">
        <f t="shared" si="1"/>
        <v>1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6" customFormat="1" ht="45.75" customHeight="1" x14ac:dyDescent="0.25">
      <c r="A17" s="12" t="s">
        <v>128</v>
      </c>
      <c r="B17" s="10" t="s">
        <v>227</v>
      </c>
      <c r="C17" s="9" t="s">
        <v>30</v>
      </c>
      <c r="D17" s="13">
        <v>75</v>
      </c>
      <c r="E17" s="13">
        <v>-45</v>
      </c>
      <c r="F17" s="13">
        <v>30</v>
      </c>
      <c r="G17" s="13">
        <v>30</v>
      </c>
      <c r="H17" s="13">
        <v>30</v>
      </c>
      <c r="I17" s="13">
        <v>30</v>
      </c>
      <c r="J17" s="13">
        <v>30</v>
      </c>
      <c r="K17" s="13">
        <v>0</v>
      </c>
      <c r="L17" s="13">
        <v>0</v>
      </c>
      <c r="M17" s="4">
        <f t="shared" si="0"/>
        <v>0</v>
      </c>
      <c r="N17" s="8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6" customFormat="1" ht="45.75" customHeight="1" x14ac:dyDescent="0.25">
      <c r="A18" s="12" t="s">
        <v>129</v>
      </c>
      <c r="B18" s="10" t="s">
        <v>227</v>
      </c>
      <c r="C18" s="9" t="s">
        <v>31</v>
      </c>
      <c r="D18" s="13">
        <v>242.76</v>
      </c>
      <c r="E18" s="13">
        <v>-11.06</v>
      </c>
      <c r="F18" s="13">
        <v>231.7</v>
      </c>
      <c r="G18" s="13">
        <v>231.7</v>
      </c>
      <c r="H18" s="13">
        <v>231.7</v>
      </c>
      <c r="I18" s="13">
        <v>231.7</v>
      </c>
      <c r="J18" s="13">
        <v>231.7</v>
      </c>
      <c r="K18" s="13">
        <v>0</v>
      </c>
      <c r="L18" s="13">
        <v>0</v>
      </c>
      <c r="M18" s="4">
        <f t="shared" si="0"/>
        <v>0</v>
      </c>
      <c r="N18" s="8">
        <f t="shared" si="1"/>
        <v>1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45.75" customHeight="1" x14ac:dyDescent="0.25">
      <c r="A19" s="12" t="s">
        <v>130</v>
      </c>
      <c r="B19" s="10" t="s">
        <v>227</v>
      </c>
      <c r="C19" s="9" t="s">
        <v>32</v>
      </c>
      <c r="D19" s="13">
        <v>82.95</v>
      </c>
      <c r="E19" s="13">
        <v>0</v>
      </c>
      <c r="F19" s="13">
        <v>82.95</v>
      </c>
      <c r="G19" s="13">
        <v>82.95</v>
      </c>
      <c r="H19" s="13">
        <v>82.95</v>
      </c>
      <c r="I19" s="13">
        <v>82.95</v>
      </c>
      <c r="J19" s="13">
        <v>82.93</v>
      </c>
      <c r="K19" s="13">
        <v>0</v>
      </c>
      <c r="L19" s="13">
        <v>0</v>
      </c>
      <c r="M19" s="4">
        <f t="shared" si="0"/>
        <v>1.9999999999996021E-2</v>
      </c>
      <c r="N19" s="8">
        <f t="shared" si="1"/>
        <v>1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45.75" customHeight="1" x14ac:dyDescent="0.25">
      <c r="A20" s="12" t="s">
        <v>131</v>
      </c>
      <c r="B20" s="10" t="s">
        <v>227</v>
      </c>
      <c r="C20" s="9" t="s">
        <v>33</v>
      </c>
      <c r="D20" s="13">
        <v>120</v>
      </c>
      <c r="E20" s="13">
        <v>0</v>
      </c>
      <c r="F20" s="13">
        <v>120</v>
      </c>
      <c r="G20" s="13">
        <v>120</v>
      </c>
      <c r="H20" s="13">
        <v>120</v>
      </c>
      <c r="I20" s="13">
        <v>120</v>
      </c>
      <c r="J20" s="13">
        <v>120</v>
      </c>
      <c r="K20" s="13">
        <v>0</v>
      </c>
      <c r="L20" s="13">
        <v>0</v>
      </c>
      <c r="M20" s="4">
        <f t="shared" si="0"/>
        <v>0</v>
      </c>
      <c r="N20" s="8">
        <f t="shared" si="1"/>
        <v>1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45.75" customHeight="1" x14ac:dyDescent="0.25">
      <c r="A21" s="12" t="s">
        <v>132</v>
      </c>
      <c r="B21" s="10" t="s">
        <v>227</v>
      </c>
      <c r="C21" s="9" t="s">
        <v>34</v>
      </c>
      <c r="D21" s="13">
        <v>563.04</v>
      </c>
      <c r="E21" s="13">
        <v>-563.04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4">
        <f t="shared" si="0"/>
        <v>0</v>
      </c>
      <c r="N21" s="8"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45.75" customHeight="1" x14ac:dyDescent="0.25">
      <c r="A22" s="12" t="s">
        <v>133</v>
      </c>
      <c r="B22" s="10" t="s">
        <v>227</v>
      </c>
      <c r="C22" s="9" t="s">
        <v>35</v>
      </c>
      <c r="D22" s="13">
        <v>0</v>
      </c>
      <c r="E22" s="13">
        <v>108.62</v>
      </c>
      <c r="F22" s="13">
        <v>108.62</v>
      </c>
      <c r="G22" s="13">
        <v>108.62</v>
      </c>
      <c r="H22" s="13">
        <v>95</v>
      </c>
      <c r="I22" s="13">
        <v>95</v>
      </c>
      <c r="J22" s="13">
        <v>95</v>
      </c>
      <c r="K22" s="13">
        <v>13.62</v>
      </c>
      <c r="L22" s="13">
        <v>13.62</v>
      </c>
      <c r="M22" s="4">
        <f t="shared" si="0"/>
        <v>0</v>
      </c>
      <c r="N22" s="8">
        <f t="shared" si="1"/>
        <v>0.87460872767446129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45.75" customHeight="1" x14ac:dyDescent="0.25">
      <c r="A23" s="12" t="s">
        <v>134</v>
      </c>
      <c r="B23" s="10" t="s">
        <v>228</v>
      </c>
      <c r="C23" s="9" t="s">
        <v>36</v>
      </c>
      <c r="D23" s="13">
        <v>5116.8500000000004</v>
      </c>
      <c r="E23" s="13">
        <v>6717.3</v>
      </c>
      <c r="F23" s="13">
        <v>11834.15</v>
      </c>
      <c r="G23" s="13">
        <v>11834.15</v>
      </c>
      <c r="H23" s="13">
        <v>10693.11</v>
      </c>
      <c r="I23" s="13">
        <v>10693.11</v>
      </c>
      <c r="J23" s="13">
        <v>10693.11</v>
      </c>
      <c r="K23" s="13">
        <v>1141.04</v>
      </c>
      <c r="L23" s="13">
        <v>1141.04</v>
      </c>
      <c r="M23" s="4">
        <f t="shared" si="0"/>
        <v>0</v>
      </c>
      <c r="N23" s="8">
        <f t="shared" si="1"/>
        <v>0.90358073879408318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45.75" customHeight="1" x14ac:dyDescent="0.25">
      <c r="A24" s="12" t="s">
        <v>135</v>
      </c>
      <c r="B24" s="10" t="s">
        <v>229</v>
      </c>
      <c r="C24" s="9" t="s">
        <v>37</v>
      </c>
      <c r="D24" s="13">
        <v>467.86</v>
      </c>
      <c r="E24" s="13">
        <v>-437.86</v>
      </c>
      <c r="F24" s="13">
        <v>30</v>
      </c>
      <c r="G24" s="13">
        <v>30</v>
      </c>
      <c r="H24" s="13">
        <v>30</v>
      </c>
      <c r="I24" s="13">
        <v>30</v>
      </c>
      <c r="J24" s="13">
        <v>30</v>
      </c>
      <c r="K24" s="13">
        <v>0</v>
      </c>
      <c r="L24" s="13">
        <v>0</v>
      </c>
      <c r="M24" s="4">
        <f t="shared" si="0"/>
        <v>0</v>
      </c>
      <c r="N24" s="8">
        <f t="shared" si="1"/>
        <v>1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45.75" customHeight="1" x14ac:dyDescent="0.25">
      <c r="A25" s="12" t="s">
        <v>136</v>
      </c>
      <c r="B25" s="10" t="s">
        <v>229</v>
      </c>
      <c r="C25" s="9" t="s">
        <v>38</v>
      </c>
      <c r="D25" s="13">
        <v>73.94</v>
      </c>
      <c r="E25" s="13">
        <v>0</v>
      </c>
      <c r="F25" s="13">
        <v>73.94</v>
      </c>
      <c r="G25" s="13">
        <v>73.94</v>
      </c>
      <c r="H25" s="13">
        <v>73.94</v>
      </c>
      <c r="I25" s="13">
        <v>73.94</v>
      </c>
      <c r="J25" s="13">
        <v>73.94</v>
      </c>
      <c r="K25" s="13">
        <v>0</v>
      </c>
      <c r="L25" s="13">
        <v>0</v>
      </c>
      <c r="M25" s="4">
        <f t="shared" si="0"/>
        <v>0</v>
      </c>
      <c r="N25" s="8">
        <f t="shared" si="1"/>
        <v>1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45.75" customHeight="1" x14ac:dyDescent="0.25">
      <c r="A26" s="12" t="s">
        <v>137</v>
      </c>
      <c r="B26" s="10" t="s">
        <v>229</v>
      </c>
      <c r="C26" s="9" t="s">
        <v>39</v>
      </c>
      <c r="D26" s="13">
        <v>103</v>
      </c>
      <c r="E26" s="13">
        <v>23.97</v>
      </c>
      <c r="F26" s="13">
        <v>126.97</v>
      </c>
      <c r="G26" s="13">
        <v>126.97</v>
      </c>
      <c r="H26" s="13">
        <v>100.45</v>
      </c>
      <c r="I26" s="13">
        <v>100.45</v>
      </c>
      <c r="J26" s="13">
        <v>100.45</v>
      </c>
      <c r="K26" s="13">
        <v>26.52</v>
      </c>
      <c r="L26" s="13">
        <v>26.52</v>
      </c>
      <c r="M26" s="4">
        <f t="shared" si="0"/>
        <v>0</v>
      </c>
      <c r="N26" s="8">
        <f t="shared" si="1"/>
        <v>0.79113176340867919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45.75" customHeight="1" x14ac:dyDescent="0.25">
      <c r="A27" s="12" t="s">
        <v>138</v>
      </c>
      <c r="B27" s="10" t="s">
        <v>230</v>
      </c>
      <c r="C27" s="9" t="s">
        <v>40</v>
      </c>
      <c r="D27" s="13">
        <v>1451.6</v>
      </c>
      <c r="E27" s="13">
        <v>327.12</v>
      </c>
      <c r="F27" s="13">
        <v>1778.72</v>
      </c>
      <c r="G27" s="13">
        <v>1778.72</v>
      </c>
      <c r="H27" s="13">
        <v>1333.67</v>
      </c>
      <c r="I27" s="13">
        <v>1333.67</v>
      </c>
      <c r="J27" s="13">
        <v>1333.67</v>
      </c>
      <c r="K27" s="13">
        <v>445.05</v>
      </c>
      <c r="L27" s="13">
        <v>445.05</v>
      </c>
      <c r="M27" s="4">
        <f t="shared" si="0"/>
        <v>0</v>
      </c>
      <c r="N27" s="8">
        <f t="shared" si="1"/>
        <v>0.74979198524781865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45.75" customHeight="1" x14ac:dyDescent="0.25">
      <c r="A28" s="12" t="s">
        <v>139</v>
      </c>
      <c r="B28" s="10" t="s">
        <v>236</v>
      </c>
      <c r="C28" s="9" t="s">
        <v>41</v>
      </c>
      <c r="D28" s="13">
        <v>11654.33</v>
      </c>
      <c r="E28" s="13">
        <v>177.67</v>
      </c>
      <c r="F28" s="13">
        <v>11832</v>
      </c>
      <c r="G28" s="13">
        <v>11832</v>
      </c>
      <c r="H28" s="13">
        <v>9629.93</v>
      </c>
      <c r="I28" s="13">
        <v>9629.93</v>
      </c>
      <c r="J28" s="13">
        <v>9481.2000000000007</v>
      </c>
      <c r="K28" s="13">
        <v>2202.0700000000002</v>
      </c>
      <c r="L28" s="13">
        <v>2202.0700000000002</v>
      </c>
      <c r="M28" s="4">
        <f t="shared" si="0"/>
        <v>148.72999999999956</v>
      </c>
      <c r="N28" s="8">
        <f t="shared" si="1"/>
        <v>0.81388860716700473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45.75" customHeight="1" x14ac:dyDescent="0.25">
      <c r="A29" s="12" t="s">
        <v>140</v>
      </c>
      <c r="B29" s="10" t="s">
        <v>236</v>
      </c>
      <c r="C29" s="9" t="s">
        <v>42</v>
      </c>
      <c r="D29" s="13">
        <v>9656.35</v>
      </c>
      <c r="E29" s="13">
        <v>-3937.35</v>
      </c>
      <c r="F29" s="13">
        <v>5719</v>
      </c>
      <c r="G29" s="13">
        <v>5719</v>
      </c>
      <c r="H29" s="13">
        <v>3268</v>
      </c>
      <c r="I29" s="13">
        <v>3268</v>
      </c>
      <c r="J29" s="13">
        <v>3174.45</v>
      </c>
      <c r="K29" s="13">
        <v>2451</v>
      </c>
      <c r="L29" s="13">
        <v>2451</v>
      </c>
      <c r="M29" s="4">
        <f t="shared" si="0"/>
        <v>93.550000000000182</v>
      </c>
      <c r="N29" s="8">
        <f t="shared" si="1"/>
        <v>0.57142857142857151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45.75" customHeight="1" x14ac:dyDescent="0.25">
      <c r="A30" s="12" t="s">
        <v>141</v>
      </c>
      <c r="B30" s="10" t="s">
        <v>236</v>
      </c>
      <c r="C30" s="9" t="s">
        <v>43</v>
      </c>
      <c r="D30" s="13">
        <v>2848</v>
      </c>
      <c r="E30" s="13">
        <v>13549.07</v>
      </c>
      <c r="F30" s="13">
        <v>16397.07</v>
      </c>
      <c r="G30" s="13">
        <v>16397.07</v>
      </c>
      <c r="H30" s="13">
        <v>14185.07</v>
      </c>
      <c r="I30" s="13">
        <v>14185.07</v>
      </c>
      <c r="J30" s="13">
        <v>13405.34</v>
      </c>
      <c r="K30" s="13">
        <v>2212</v>
      </c>
      <c r="L30" s="13">
        <v>2212</v>
      </c>
      <c r="M30" s="4">
        <f t="shared" si="0"/>
        <v>779.72999999999956</v>
      </c>
      <c r="N30" s="8">
        <f t="shared" si="1"/>
        <v>0.86509784979877513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45.75" customHeight="1" x14ac:dyDescent="0.25">
      <c r="A31" s="12" t="s">
        <v>142</v>
      </c>
      <c r="B31" s="10" t="s">
        <v>236</v>
      </c>
      <c r="C31" s="9" t="s">
        <v>44</v>
      </c>
      <c r="D31" s="13">
        <v>7277.4</v>
      </c>
      <c r="E31" s="13">
        <v>-725.67</v>
      </c>
      <c r="F31" s="13">
        <v>6551.73</v>
      </c>
      <c r="G31" s="13">
        <v>6551.73</v>
      </c>
      <c r="H31" s="13">
        <v>5929.73</v>
      </c>
      <c r="I31" s="13">
        <v>5929.73</v>
      </c>
      <c r="J31" s="13">
        <v>5197.57</v>
      </c>
      <c r="K31" s="13">
        <v>622</v>
      </c>
      <c r="L31" s="13">
        <v>622</v>
      </c>
      <c r="M31" s="4">
        <f t="shared" si="0"/>
        <v>732.15999999999985</v>
      </c>
      <c r="N31" s="8">
        <f t="shared" si="1"/>
        <v>0.90506324283815121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6" customFormat="1" ht="45.75" customHeight="1" x14ac:dyDescent="0.25">
      <c r="A32" s="12" t="s">
        <v>143</v>
      </c>
      <c r="B32" s="10" t="s">
        <v>236</v>
      </c>
      <c r="C32" s="9" t="s">
        <v>45</v>
      </c>
      <c r="D32" s="13">
        <v>3510</v>
      </c>
      <c r="E32" s="13">
        <v>0</v>
      </c>
      <c r="F32" s="13">
        <v>3510</v>
      </c>
      <c r="G32" s="13">
        <v>3510</v>
      </c>
      <c r="H32" s="13">
        <v>3217.5</v>
      </c>
      <c r="I32" s="13">
        <v>3217.5</v>
      </c>
      <c r="J32" s="13">
        <v>3189.86</v>
      </c>
      <c r="K32" s="13">
        <v>292.5</v>
      </c>
      <c r="L32" s="13">
        <v>292.5</v>
      </c>
      <c r="M32" s="4">
        <f t="shared" si="0"/>
        <v>27.639999999999873</v>
      </c>
      <c r="N32" s="8">
        <f t="shared" si="1"/>
        <v>0.91666666666666674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6" customFormat="1" ht="45.75" customHeight="1" x14ac:dyDescent="0.25">
      <c r="A33" s="12" t="s">
        <v>144</v>
      </c>
      <c r="B33" s="10" t="s">
        <v>236</v>
      </c>
      <c r="C33" s="9" t="s">
        <v>46</v>
      </c>
      <c r="D33" s="13">
        <v>10146</v>
      </c>
      <c r="E33" s="13">
        <v>0</v>
      </c>
      <c r="F33" s="13">
        <v>10146</v>
      </c>
      <c r="G33" s="13">
        <v>10146</v>
      </c>
      <c r="H33" s="13">
        <v>9300.5</v>
      </c>
      <c r="I33" s="13">
        <v>9300.5</v>
      </c>
      <c r="J33" s="13">
        <v>9099.0300000000007</v>
      </c>
      <c r="K33" s="13">
        <v>845.5</v>
      </c>
      <c r="L33" s="13">
        <v>845.5</v>
      </c>
      <c r="M33" s="4">
        <f t="shared" si="0"/>
        <v>201.46999999999935</v>
      </c>
      <c r="N33" s="8">
        <f t="shared" si="1"/>
        <v>0.91666666666666674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6" customFormat="1" ht="45.75" customHeight="1" x14ac:dyDescent="0.25">
      <c r="A34" s="12" t="s">
        <v>145</v>
      </c>
      <c r="B34" s="10" t="s">
        <v>236</v>
      </c>
      <c r="C34" s="9" t="s">
        <v>47</v>
      </c>
      <c r="D34" s="13">
        <v>292.5</v>
      </c>
      <c r="E34" s="13">
        <v>0</v>
      </c>
      <c r="F34" s="13">
        <v>292.5</v>
      </c>
      <c r="G34" s="13">
        <v>292.5</v>
      </c>
      <c r="H34" s="13">
        <v>0</v>
      </c>
      <c r="I34" s="13">
        <v>0</v>
      </c>
      <c r="J34" s="13">
        <v>0</v>
      </c>
      <c r="K34" s="13">
        <v>292.5</v>
      </c>
      <c r="L34" s="13">
        <v>292.5</v>
      </c>
      <c r="M34" s="4">
        <f t="shared" si="0"/>
        <v>0</v>
      </c>
      <c r="N34" s="8">
        <f t="shared" si="1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6" customFormat="1" ht="45.75" customHeight="1" x14ac:dyDescent="0.25">
      <c r="A35" s="12" t="s">
        <v>146</v>
      </c>
      <c r="B35" s="10" t="s">
        <v>236</v>
      </c>
      <c r="C35" s="9" t="s">
        <v>48</v>
      </c>
      <c r="D35" s="13">
        <v>978.36</v>
      </c>
      <c r="E35" s="13">
        <v>7.64</v>
      </c>
      <c r="F35" s="13">
        <v>986</v>
      </c>
      <c r="G35" s="13">
        <v>986</v>
      </c>
      <c r="H35" s="13">
        <v>870.6</v>
      </c>
      <c r="I35" s="13">
        <v>870.6</v>
      </c>
      <c r="J35" s="13">
        <v>870.6</v>
      </c>
      <c r="K35" s="13">
        <v>115.4</v>
      </c>
      <c r="L35" s="13">
        <v>115.4</v>
      </c>
      <c r="M35" s="4">
        <f t="shared" si="0"/>
        <v>0</v>
      </c>
      <c r="N35" s="8">
        <f t="shared" si="1"/>
        <v>0.88296146044624746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6" customFormat="1" ht="45.75" customHeight="1" x14ac:dyDescent="0.25">
      <c r="A36" s="12" t="s">
        <v>147</v>
      </c>
      <c r="B36" s="10" t="s">
        <v>236</v>
      </c>
      <c r="C36" s="9" t="s">
        <v>49</v>
      </c>
      <c r="D36" s="13">
        <v>810.6</v>
      </c>
      <c r="E36" s="13">
        <v>-334.04</v>
      </c>
      <c r="F36" s="13">
        <v>476.56</v>
      </c>
      <c r="G36" s="13">
        <v>476.56</v>
      </c>
      <c r="H36" s="13">
        <v>204.24</v>
      </c>
      <c r="I36" s="13">
        <v>204.24</v>
      </c>
      <c r="J36" s="13">
        <v>204.24</v>
      </c>
      <c r="K36" s="13">
        <v>272.32</v>
      </c>
      <c r="L36" s="13">
        <v>272.32</v>
      </c>
      <c r="M36" s="4">
        <f t="shared" si="0"/>
        <v>0</v>
      </c>
      <c r="N36" s="8">
        <f t="shared" si="1"/>
        <v>0.42857142857142855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6" customFormat="1" ht="45.75" customHeight="1" x14ac:dyDescent="0.25">
      <c r="A37" s="12" t="s">
        <v>148</v>
      </c>
      <c r="B37" s="10" t="s">
        <v>236</v>
      </c>
      <c r="C37" s="9" t="s">
        <v>50</v>
      </c>
      <c r="D37" s="13">
        <v>650.39</v>
      </c>
      <c r="E37" s="13">
        <v>-145.88</v>
      </c>
      <c r="F37" s="13">
        <v>504.51</v>
      </c>
      <c r="G37" s="13">
        <v>504.51</v>
      </c>
      <c r="H37" s="13">
        <v>62.2</v>
      </c>
      <c r="I37" s="13">
        <v>62.2</v>
      </c>
      <c r="J37" s="13">
        <v>51.83</v>
      </c>
      <c r="K37" s="13">
        <v>442.31</v>
      </c>
      <c r="L37" s="13">
        <v>442.31</v>
      </c>
      <c r="M37" s="4">
        <f t="shared" si="0"/>
        <v>10.370000000000005</v>
      </c>
      <c r="N37" s="8">
        <f t="shared" si="1"/>
        <v>0.12328794275633782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6" customFormat="1" ht="45.75" customHeight="1" x14ac:dyDescent="0.25">
      <c r="A38" s="12" t="s">
        <v>149</v>
      </c>
      <c r="B38" s="10" t="s">
        <v>236</v>
      </c>
      <c r="C38" s="9" t="s">
        <v>51</v>
      </c>
      <c r="D38" s="13">
        <v>845.46</v>
      </c>
      <c r="E38" s="13">
        <v>0</v>
      </c>
      <c r="F38" s="13">
        <v>845.46</v>
      </c>
      <c r="G38" s="13">
        <v>845.46</v>
      </c>
      <c r="H38" s="13">
        <v>506.88</v>
      </c>
      <c r="I38" s="13">
        <v>506.88</v>
      </c>
      <c r="J38" s="13">
        <v>506.88</v>
      </c>
      <c r="K38" s="13">
        <v>338.58</v>
      </c>
      <c r="L38" s="13">
        <v>338.58</v>
      </c>
      <c r="M38" s="4">
        <f t="shared" si="0"/>
        <v>0</v>
      </c>
      <c r="N38" s="8">
        <f t="shared" si="1"/>
        <v>0.59953161592505855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6" customFormat="1" ht="45.75" customHeight="1" x14ac:dyDescent="0.25">
      <c r="A39" s="12" t="s">
        <v>150</v>
      </c>
      <c r="B39" s="10" t="s">
        <v>236</v>
      </c>
      <c r="C39" s="9" t="s">
        <v>52</v>
      </c>
      <c r="D39" s="13">
        <v>90.5</v>
      </c>
      <c r="E39" s="13">
        <v>1341.59</v>
      </c>
      <c r="F39" s="13">
        <v>1432.09</v>
      </c>
      <c r="G39" s="13">
        <v>1432.09</v>
      </c>
      <c r="H39" s="13">
        <v>0</v>
      </c>
      <c r="I39" s="13">
        <v>0</v>
      </c>
      <c r="J39" s="13">
        <v>0</v>
      </c>
      <c r="K39" s="13">
        <v>1432.09</v>
      </c>
      <c r="L39" s="13">
        <v>1432.09</v>
      </c>
      <c r="M39" s="4">
        <f t="shared" si="0"/>
        <v>0</v>
      </c>
      <c r="N39" s="8">
        <f t="shared" si="1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6" customFormat="1" ht="45.75" customHeight="1" x14ac:dyDescent="0.25">
      <c r="A40" s="12" t="s">
        <v>151</v>
      </c>
      <c r="B40" s="10" t="s">
        <v>236</v>
      </c>
      <c r="C40" s="9" t="s">
        <v>53</v>
      </c>
      <c r="D40" s="13">
        <v>212.5</v>
      </c>
      <c r="E40" s="13">
        <v>0</v>
      </c>
      <c r="F40" s="13">
        <v>212.5</v>
      </c>
      <c r="G40" s="13">
        <v>212.5</v>
      </c>
      <c r="H40" s="13">
        <v>212.5</v>
      </c>
      <c r="I40" s="13">
        <v>212.5</v>
      </c>
      <c r="J40" s="13">
        <v>212.5</v>
      </c>
      <c r="K40" s="13">
        <v>0</v>
      </c>
      <c r="L40" s="13">
        <v>0</v>
      </c>
      <c r="M40" s="4">
        <f t="shared" si="0"/>
        <v>0</v>
      </c>
      <c r="N40" s="8">
        <f t="shared" si="1"/>
        <v>1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6" customFormat="1" ht="45.75" customHeight="1" x14ac:dyDescent="0.25">
      <c r="A41" s="12" t="s">
        <v>152</v>
      </c>
      <c r="B41" s="10" t="s">
        <v>236</v>
      </c>
      <c r="C41" s="9" t="s">
        <v>54</v>
      </c>
      <c r="D41" s="13">
        <v>425.04</v>
      </c>
      <c r="E41" s="13">
        <v>24.96</v>
      </c>
      <c r="F41" s="13">
        <v>450</v>
      </c>
      <c r="G41" s="13">
        <v>450</v>
      </c>
      <c r="H41" s="13">
        <v>366.25</v>
      </c>
      <c r="I41" s="13">
        <v>366.25</v>
      </c>
      <c r="J41" s="13">
        <v>366.25</v>
      </c>
      <c r="K41" s="13">
        <v>83.75</v>
      </c>
      <c r="L41" s="13">
        <v>83.75</v>
      </c>
      <c r="M41" s="4">
        <f t="shared" si="0"/>
        <v>0</v>
      </c>
      <c r="N41" s="8">
        <f t="shared" si="1"/>
        <v>0.81388888888888888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6" customFormat="1" ht="45.75" customHeight="1" x14ac:dyDescent="0.25">
      <c r="A42" s="12" t="s">
        <v>153</v>
      </c>
      <c r="B42" s="10" t="s">
        <v>236</v>
      </c>
      <c r="C42" s="9" t="s">
        <v>55</v>
      </c>
      <c r="D42" s="13">
        <v>425.04</v>
      </c>
      <c r="E42" s="13">
        <v>-162.54</v>
      </c>
      <c r="F42" s="13">
        <v>262.5</v>
      </c>
      <c r="G42" s="13">
        <v>262.5</v>
      </c>
      <c r="H42" s="13">
        <v>150</v>
      </c>
      <c r="I42" s="13">
        <v>150</v>
      </c>
      <c r="J42" s="13">
        <v>150</v>
      </c>
      <c r="K42" s="13">
        <v>112.5</v>
      </c>
      <c r="L42" s="13">
        <v>112.5</v>
      </c>
      <c r="M42" s="4">
        <f t="shared" si="0"/>
        <v>0</v>
      </c>
      <c r="N42" s="8">
        <f t="shared" si="1"/>
        <v>0.57142857142857151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6" customFormat="1" ht="45.75" customHeight="1" x14ac:dyDescent="0.25">
      <c r="A43" s="12" t="s">
        <v>154</v>
      </c>
      <c r="B43" s="10" t="s">
        <v>236</v>
      </c>
      <c r="C43" s="9" t="s">
        <v>56</v>
      </c>
      <c r="D43" s="13">
        <v>581.04999999999995</v>
      </c>
      <c r="E43" s="13">
        <v>-366.05</v>
      </c>
      <c r="F43" s="13">
        <v>215</v>
      </c>
      <c r="G43" s="13">
        <v>215</v>
      </c>
      <c r="H43" s="13">
        <v>207.5</v>
      </c>
      <c r="I43" s="13">
        <v>207.5</v>
      </c>
      <c r="J43" s="13">
        <v>200</v>
      </c>
      <c r="K43" s="13">
        <v>7.5</v>
      </c>
      <c r="L43" s="13">
        <v>7.5</v>
      </c>
      <c r="M43" s="4">
        <f t="shared" si="0"/>
        <v>7.5</v>
      </c>
      <c r="N43" s="8">
        <f t="shared" si="1"/>
        <v>0.96511627906976738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s="6" customFormat="1" ht="45.75" customHeight="1" x14ac:dyDescent="0.25">
      <c r="A44" s="12" t="s">
        <v>155</v>
      </c>
      <c r="B44" s="10" t="s">
        <v>236</v>
      </c>
      <c r="C44" s="9" t="s">
        <v>57</v>
      </c>
      <c r="D44" s="13">
        <v>637.5</v>
      </c>
      <c r="E44" s="13">
        <v>50</v>
      </c>
      <c r="F44" s="13">
        <v>687.5</v>
      </c>
      <c r="G44" s="13">
        <v>687.5</v>
      </c>
      <c r="H44" s="13">
        <v>650</v>
      </c>
      <c r="I44" s="13">
        <v>650</v>
      </c>
      <c r="J44" s="13">
        <v>650</v>
      </c>
      <c r="K44" s="13">
        <v>37.5</v>
      </c>
      <c r="L44" s="13">
        <v>37.5</v>
      </c>
      <c r="M44" s="4">
        <f t="shared" si="0"/>
        <v>0</v>
      </c>
      <c r="N44" s="8">
        <f t="shared" si="1"/>
        <v>0.94545454545454544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6" customFormat="1" ht="45.75" customHeight="1" x14ac:dyDescent="0.25">
      <c r="A45" s="12" t="s">
        <v>156</v>
      </c>
      <c r="B45" s="10" t="s">
        <v>236</v>
      </c>
      <c r="C45" s="9" t="s">
        <v>58</v>
      </c>
      <c r="D45" s="13">
        <v>166.65</v>
      </c>
      <c r="E45" s="13">
        <v>98.35</v>
      </c>
      <c r="F45" s="13">
        <v>265</v>
      </c>
      <c r="G45" s="13">
        <v>265</v>
      </c>
      <c r="H45" s="13">
        <v>265</v>
      </c>
      <c r="I45" s="13">
        <v>265</v>
      </c>
      <c r="J45" s="13">
        <v>265</v>
      </c>
      <c r="K45" s="13">
        <v>0</v>
      </c>
      <c r="L45" s="13">
        <v>0</v>
      </c>
      <c r="M45" s="4">
        <f t="shared" si="0"/>
        <v>0</v>
      </c>
      <c r="N45" s="8">
        <f t="shared" si="1"/>
        <v>1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6" customFormat="1" ht="45.75" customHeight="1" x14ac:dyDescent="0.25">
      <c r="A46" s="12" t="s">
        <v>157</v>
      </c>
      <c r="B46" s="10" t="s">
        <v>236</v>
      </c>
      <c r="C46" s="9" t="s">
        <v>59</v>
      </c>
      <c r="D46" s="13">
        <v>426.48</v>
      </c>
      <c r="E46" s="13">
        <v>0</v>
      </c>
      <c r="F46" s="13">
        <v>426.48</v>
      </c>
      <c r="G46" s="13">
        <v>426.48</v>
      </c>
      <c r="H46" s="13">
        <v>390.94</v>
      </c>
      <c r="I46" s="13">
        <v>390.94</v>
      </c>
      <c r="J46" s="13">
        <v>355.4</v>
      </c>
      <c r="K46" s="13">
        <v>35.54</v>
      </c>
      <c r="L46" s="13">
        <v>35.54</v>
      </c>
      <c r="M46" s="4">
        <f t="shared" si="0"/>
        <v>35.54000000000002</v>
      </c>
      <c r="N46" s="8">
        <f t="shared" si="1"/>
        <v>0.91666666666666652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6" customFormat="1" ht="45.75" customHeight="1" x14ac:dyDescent="0.25">
      <c r="A47" s="12" t="s">
        <v>158</v>
      </c>
      <c r="B47" s="10" t="s">
        <v>236</v>
      </c>
      <c r="C47" s="9" t="s">
        <v>60</v>
      </c>
      <c r="D47" s="13">
        <v>1367.7</v>
      </c>
      <c r="E47" s="13">
        <v>10.79</v>
      </c>
      <c r="F47" s="13">
        <v>1378.49</v>
      </c>
      <c r="G47" s="13">
        <v>1378.49</v>
      </c>
      <c r="H47" s="13">
        <v>1121.9000000000001</v>
      </c>
      <c r="I47" s="13">
        <v>1121.9000000000001</v>
      </c>
      <c r="J47" s="13">
        <v>1007.03</v>
      </c>
      <c r="K47" s="13">
        <v>256.58999999999997</v>
      </c>
      <c r="L47" s="13">
        <v>256.58999999999997</v>
      </c>
      <c r="M47" s="4">
        <f t="shared" si="0"/>
        <v>114.87000000000012</v>
      </c>
      <c r="N47" s="8">
        <f t="shared" si="1"/>
        <v>0.81386154415338541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s="6" customFormat="1" ht="45.75" customHeight="1" x14ac:dyDescent="0.25">
      <c r="A48" s="12" t="s">
        <v>159</v>
      </c>
      <c r="B48" s="10" t="s">
        <v>236</v>
      </c>
      <c r="C48" s="9" t="s">
        <v>61</v>
      </c>
      <c r="D48" s="13">
        <v>1133.28</v>
      </c>
      <c r="E48" s="13">
        <v>-467.32</v>
      </c>
      <c r="F48" s="13">
        <v>665.96</v>
      </c>
      <c r="G48" s="13">
        <v>665.96</v>
      </c>
      <c r="H48" s="13">
        <v>380.72</v>
      </c>
      <c r="I48" s="13">
        <v>380.72</v>
      </c>
      <c r="J48" s="13">
        <v>285.54000000000002</v>
      </c>
      <c r="K48" s="13">
        <v>285.24</v>
      </c>
      <c r="L48" s="13">
        <v>285.24</v>
      </c>
      <c r="M48" s="4">
        <f t="shared" si="0"/>
        <v>95.18</v>
      </c>
      <c r="N48" s="8">
        <f t="shared" si="1"/>
        <v>0.57168598714637509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6" customFormat="1" ht="45.75" customHeight="1" x14ac:dyDescent="0.25">
      <c r="A49" s="12" t="s">
        <v>160</v>
      </c>
      <c r="B49" s="10" t="s">
        <v>236</v>
      </c>
      <c r="C49" s="9" t="s">
        <v>62</v>
      </c>
      <c r="D49" s="13">
        <v>847.79</v>
      </c>
      <c r="E49" s="13">
        <v>-84.55</v>
      </c>
      <c r="F49" s="13">
        <v>763.24</v>
      </c>
      <c r="G49" s="13">
        <v>763.24</v>
      </c>
      <c r="H49" s="13">
        <v>690.78</v>
      </c>
      <c r="I49" s="13">
        <v>690.78</v>
      </c>
      <c r="J49" s="13">
        <v>618.32000000000005</v>
      </c>
      <c r="K49" s="13">
        <v>72.459999999999994</v>
      </c>
      <c r="L49" s="13">
        <v>72.459999999999994</v>
      </c>
      <c r="M49" s="4">
        <f t="shared" si="0"/>
        <v>72.459999999999923</v>
      </c>
      <c r="N49" s="8">
        <f t="shared" si="1"/>
        <v>0.90506262774487711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6" customFormat="1" ht="45.75" customHeight="1" x14ac:dyDescent="0.25">
      <c r="A50" s="12" t="s">
        <v>161</v>
      </c>
      <c r="B50" s="10" t="s">
        <v>236</v>
      </c>
      <c r="C50" s="9" t="s">
        <v>63</v>
      </c>
      <c r="D50" s="13">
        <v>1232.76</v>
      </c>
      <c r="E50" s="13">
        <v>0</v>
      </c>
      <c r="F50" s="13">
        <v>1232.76</v>
      </c>
      <c r="G50" s="13">
        <v>1232.76</v>
      </c>
      <c r="H50" s="13">
        <v>1130.03</v>
      </c>
      <c r="I50" s="13">
        <v>1130.03</v>
      </c>
      <c r="J50" s="13">
        <v>1027.27</v>
      </c>
      <c r="K50" s="13">
        <v>102.73</v>
      </c>
      <c r="L50" s="13">
        <v>102.73</v>
      </c>
      <c r="M50" s="4">
        <f t="shared" si="0"/>
        <v>102.75999999999999</v>
      </c>
      <c r="N50" s="8">
        <f t="shared" si="1"/>
        <v>0.91666666666666674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6" customFormat="1" ht="45.75" customHeight="1" x14ac:dyDescent="0.25">
      <c r="A51" s="12" t="s">
        <v>162</v>
      </c>
      <c r="B51" s="10" t="s">
        <v>236</v>
      </c>
      <c r="C51" s="9" t="s">
        <v>64</v>
      </c>
      <c r="D51" s="13">
        <v>331.79</v>
      </c>
      <c r="E51" s="13">
        <v>1578.47</v>
      </c>
      <c r="F51" s="13">
        <v>1910.26</v>
      </c>
      <c r="G51" s="13">
        <v>1910.26</v>
      </c>
      <c r="H51" s="13">
        <v>1652.58</v>
      </c>
      <c r="I51" s="13">
        <v>1652.58</v>
      </c>
      <c r="J51" s="13">
        <v>1394.88</v>
      </c>
      <c r="K51" s="13">
        <v>257.68</v>
      </c>
      <c r="L51" s="13">
        <v>257.68</v>
      </c>
      <c r="M51" s="4">
        <f t="shared" si="0"/>
        <v>257.69999999999982</v>
      </c>
      <c r="N51" s="8">
        <f t="shared" si="1"/>
        <v>0.8651073675834704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6" customFormat="1" ht="45.75" customHeight="1" x14ac:dyDescent="0.25">
      <c r="A52" s="12" t="s">
        <v>163</v>
      </c>
      <c r="B52" s="10" t="s">
        <v>236</v>
      </c>
      <c r="C52" s="9" t="s">
        <v>65</v>
      </c>
      <c r="D52" s="13">
        <v>292.32</v>
      </c>
      <c r="E52" s="13">
        <v>0</v>
      </c>
      <c r="F52" s="13">
        <v>292.32</v>
      </c>
      <c r="G52" s="13">
        <v>292.32</v>
      </c>
      <c r="H52" s="13">
        <v>268.07</v>
      </c>
      <c r="I52" s="13">
        <v>268.07</v>
      </c>
      <c r="J52" s="13">
        <v>268.07</v>
      </c>
      <c r="K52" s="13">
        <v>24.25</v>
      </c>
      <c r="L52" s="13">
        <v>24.25</v>
      </c>
      <c r="M52" s="4">
        <f t="shared" si="0"/>
        <v>0</v>
      </c>
      <c r="N52" s="8">
        <f t="shared" si="1"/>
        <v>0.91704296661193208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6" customFormat="1" ht="45.75" customHeight="1" x14ac:dyDescent="0.25">
      <c r="A53" s="12" t="s">
        <v>164</v>
      </c>
      <c r="B53" s="10" t="s">
        <v>236</v>
      </c>
      <c r="C53" s="9" t="s">
        <v>66</v>
      </c>
      <c r="D53" s="13">
        <v>977.88</v>
      </c>
      <c r="E53" s="13">
        <v>7.73</v>
      </c>
      <c r="F53" s="13">
        <v>985.61</v>
      </c>
      <c r="G53" s="13">
        <v>985.61</v>
      </c>
      <c r="H53" s="13">
        <v>802.14</v>
      </c>
      <c r="I53" s="13">
        <v>802.14</v>
      </c>
      <c r="J53" s="13">
        <v>802.14</v>
      </c>
      <c r="K53" s="13">
        <v>183.47</v>
      </c>
      <c r="L53" s="13">
        <v>183.47</v>
      </c>
      <c r="M53" s="4">
        <f t="shared" si="0"/>
        <v>0</v>
      </c>
      <c r="N53" s="8">
        <f t="shared" si="1"/>
        <v>0.81385132050202413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6" customFormat="1" ht="45.75" customHeight="1" x14ac:dyDescent="0.25">
      <c r="A54" s="12" t="s">
        <v>165</v>
      </c>
      <c r="B54" s="10" t="s">
        <v>236</v>
      </c>
      <c r="C54" s="9" t="s">
        <v>67</v>
      </c>
      <c r="D54" s="13">
        <v>810.3</v>
      </c>
      <c r="E54" s="13">
        <v>-333.88</v>
      </c>
      <c r="F54" s="13">
        <v>476.42</v>
      </c>
      <c r="G54" s="13">
        <v>476.42</v>
      </c>
      <c r="H54" s="13">
        <v>0</v>
      </c>
      <c r="I54" s="13">
        <v>0</v>
      </c>
      <c r="J54" s="13">
        <v>0</v>
      </c>
      <c r="K54" s="13">
        <v>476.42</v>
      </c>
      <c r="L54" s="13">
        <v>476.42</v>
      </c>
      <c r="M54" s="4">
        <f t="shared" si="0"/>
        <v>0</v>
      </c>
      <c r="N54" s="8">
        <f t="shared" si="1"/>
        <v>0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6" customFormat="1" ht="45.75" customHeight="1" x14ac:dyDescent="0.25">
      <c r="A55" s="12" t="s">
        <v>166</v>
      </c>
      <c r="B55" s="10" t="s">
        <v>236</v>
      </c>
      <c r="C55" s="9" t="s">
        <v>68</v>
      </c>
      <c r="D55" s="13">
        <v>845.16</v>
      </c>
      <c r="E55" s="13">
        <v>0</v>
      </c>
      <c r="F55" s="13">
        <v>845.16</v>
      </c>
      <c r="G55" s="13">
        <v>845.16</v>
      </c>
      <c r="H55" s="13">
        <v>774.62</v>
      </c>
      <c r="I55" s="13">
        <v>774.62</v>
      </c>
      <c r="J55" s="13">
        <v>774.62</v>
      </c>
      <c r="K55" s="13">
        <v>70.540000000000006</v>
      </c>
      <c r="L55" s="13">
        <v>70.540000000000006</v>
      </c>
      <c r="M55" s="4">
        <f t="shared" si="0"/>
        <v>0</v>
      </c>
      <c r="N55" s="8">
        <f t="shared" si="1"/>
        <v>0.91653651379620427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6" customFormat="1" ht="45.75" customHeight="1" x14ac:dyDescent="0.25">
      <c r="A56" s="12" t="s">
        <v>167</v>
      </c>
      <c r="B56" s="10" t="s">
        <v>236</v>
      </c>
      <c r="C56" s="9" t="s">
        <v>69</v>
      </c>
      <c r="D56" s="13">
        <v>0</v>
      </c>
      <c r="E56" s="13">
        <v>1365.88</v>
      </c>
      <c r="F56" s="13">
        <v>1365.88</v>
      </c>
      <c r="G56" s="13">
        <v>1365.88</v>
      </c>
      <c r="H56" s="13">
        <v>1181.6199999999999</v>
      </c>
      <c r="I56" s="13">
        <v>1181.6199999999999</v>
      </c>
      <c r="J56" s="13">
        <v>1139.97</v>
      </c>
      <c r="K56" s="13">
        <v>184.26</v>
      </c>
      <c r="L56" s="13">
        <v>184.26</v>
      </c>
      <c r="M56" s="4">
        <f t="shared" si="0"/>
        <v>41.649999999999864</v>
      </c>
      <c r="N56" s="8">
        <f t="shared" si="1"/>
        <v>0.86509795882507956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s="6" customFormat="1" ht="45.75" customHeight="1" x14ac:dyDescent="0.25">
      <c r="A57" s="12" t="s">
        <v>168</v>
      </c>
      <c r="B57" s="10" t="s">
        <v>236</v>
      </c>
      <c r="C57" s="9" t="s">
        <v>21</v>
      </c>
      <c r="D57" s="13">
        <v>680.13</v>
      </c>
      <c r="E57" s="13">
        <v>-270.64999999999998</v>
      </c>
      <c r="F57" s="13">
        <v>409.48</v>
      </c>
      <c r="G57" s="13">
        <v>409.48</v>
      </c>
      <c r="H57" s="13">
        <v>0</v>
      </c>
      <c r="I57" s="13">
        <v>0</v>
      </c>
      <c r="J57" s="13">
        <v>0</v>
      </c>
      <c r="K57" s="13">
        <v>409.48</v>
      </c>
      <c r="L57" s="13">
        <v>409.48</v>
      </c>
      <c r="M57" s="4">
        <f t="shared" si="0"/>
        <v>0</v>
      </c>
      <c r="N57" s="8">
        <f t="shared" si="1"/>
        <v>0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s="6" customFormat="1" ht="45.75" customHeight="1" x14ac:dyDescent="0.25">
      <c r="A58" s="12" t="s">
        <v>169</v>
      </c>
      <c r="B58" s="10" t="s">
        <v>236</v>
      </c>
      <c r="C58" s="9" t="s">
        <v>21</v>
      </c>
      <c r="D58" s="13">
        <v>678.75</v>
      </c>
      <c r="E58" s="13">
        <v>-678.75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4">
        <f t="shared" si="0"/>
        <v>0</v>
      </c>
      <c r="N58" s="8">
        <v>0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s="6" customFormat="1" ht="45.75" customHeight="1" x14ac:dyDescent="0.25">
      <c r="A59" s="12" t="s">
        <v>170</v>
      </c>
      <c r="B59" s="10" t="s">
        <v>235</v>
      </c>
      <c r="C59" s="9" t="s">
        <v>70</v>
      </c>
      <c r="D59" s="13">
        <v>272.3</v>
      </c>
      <c r="E59" s="13">
        <v>472.3</v>
      </c>
      <c r="F59" s="13">
        <v>744.6</v>
      </c>
      <c r="G59" s="13">
        <v>744.6</v>
      </c>
      <c r="H59" s="13">
        <v>372.3</v>
      </c>
      <c r="I59" s="13">
        <v>372.3</v>
      </c>
      <c r="J59" s="13">
        <v>372.3</v>
      </c>
      <c r="K59" s="13">
        <v>372.3</v>
      </c>
      <c r="L59" s="13">
        <v>372.3</v>
      </c>
      <c r="M59" s="4">
        <f t="shared" si="0"/>
        <v>0</v>
      </c>
      <c r="N59" s="8">
        <f t="shared" si="1"/>
        <v>0.5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s="6" customFormat="1" ht="45.75" customHeight="1" x14ac:dyDescent="0.25">
      <c r="A60" s="12" t="s">
        <v>171</v>
      </c>
      <c r="B60" s="10" t="s">
        <v>235</v>
      </c>
      <c r="C60" s="9" t="s">
        <v>70</v>
      </c>
      <c r="D60" s="13">
        <v>17427.09</v>
      </c>
      <c r="E60" s="13">
        <v>8486.41</v>
      </c>
      <c r="F60" s="13">
        <v>25913.5</v>
      </c>
      <c r="G60" s="13">
        <v>25913.5</v>
      </c>
      <c r="H60" s="13">
        <v>25913.5</v>
      </c>
      <c r="I60" s="13">
        <v>25913.5</v>
      </c>
      <c r="J60" s="13">
        <v>25913.5</v>
      </c>
      <c r="K60" s="13">
        <v>0</v>
      </c>
      <c r="L60" s="13">
        <v>0</v>
      </c>
      <c r="M60" s="4">
        <f t="shared" si="0"/>
        <v>0</v>
      </c>
      <c r="N60" s="8">
        <f t="shared" si="1"/>
        <v>1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s="6" customFormat="1" ht="45.75" customHeight="1" x14ac:dyDescent="0.25">
      <c r="A61" s="12" t="s">
        <v>172</v>
      </c>
      <c r="B61" s="10" t="s">
        <v>235</v>
      </c>
      <c r="C61" s="9" t="s">
        <v>70</v>
      </c>
      <c r="D61" s="13">
        <v>350</v>
      </c>
      <c r="E61" s="13">
        <v>-65.260000000000005</v>
      </c>
      <c r="F61" s="13">
        <v>284.74</v>
      </c>
      <c r="G61" s="13">
        <v>284.74</v>
      </c>
      <c r="H61" s="13">
        <v>284.74</v>
      </c>
      <c r="I61" s="13">
        <v>284.74</v>
      </c>
      <c r="J61" s="13">
        <v>284.74</v>
      </c>
      <c r="K61" s="13">
        <v>0</v>
      </c>
      <c r="L61" s="13">
        <v>0</v>
      </c>
      <c r="M61" s="4">
        <f t="shared" si="0"/>
        <v>0</v>
      </c>
      <c r="N61" s="8">
        <f t="shared" si="1"/>
        <v>1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s="6" customFormat="1" ht="45.75" customHeight="1" x14ac:dyDescent="0.25">
      <c r="A62" s="12" t="s">
        <v>173</v>
      </c>
      <c r="B62" s="10" t="s">
        <v>235</v>
      </c>
      <c r="C62" s="9" t="s">
        <v>26</v>
      </c>
      <c r="D62" s="13">
        <v>2998.32</v>
      </c>
      <c r="E62" s="13">
        <v>-157.4</v>
      </c>
      <c r="F62" s="13">
        <v>2840.92</v>
      </c>
      <c r="G62" s="13">
        <v>2840.92</v>
      </c>
      <c r="H62" s="13">
        <v>1895.92</v>
      </c>
      <c r="I62" s="13">
        <v>1895.92</v>
      </c>
      <c r="J62" s="13">
        <v>1883.54</v>
      </c>
      <c r="K62" s="13">
        <v>945</v>
      </c>
      <c r="L62" s="13">
        <v>945</v>
      </c>
      <c r="M62" s="4">
        <f t="shared" si="0"/>
        <v>12.380000000000109</v>
      </c>
      <c r="N62" s="8">
        <f t="shared" si="1"/>
        <v>0.66736127733269501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s="6" customFormat="1" ht="45.75" customHeight="1" x14ac:dyDescent="0.25">
      <c r="A63" s="12" t="s">
        <v>174</v>
      </c>
      <c r="B63" s="10" t="s">
        <v>235</v>
      </c>
      <c r="C63" s="9" t="s">
        <v>71</v>
      </c>
      <c r="D63" s="13">
        <v>10584</v>
      </c>
      <c r="E63" s="13">
        <v>997.76</v>
      </c>
      <c r="F63" s="13">
        <v>11581.76</v>
      </c>
      <c r="G63" s="13">
        <v>11581.76</v>
      </c>
      <c r="H63" s="13">
        <v>2961</v>
      </c>
      <c r="I63" s="13">
        <v>2961</v>
      </c>
      <c r="J63" s="13">
        <v>2961</v>
      </c>
      <c r="K63" s="13">
        <v>8620.76</v>
      </c>
      <c r="L63" s="13">
        <v>8620.76</v>
      </c>
      <c r="M63" s="4">
        <f t="shared" si="0"/>
        <v>0</v>
      </c>
      <c r="N63" s="8">
        <f t="shared" si="1"/>
        <v>0.25566062498273145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s="6" customFormat="1" ht="45.75" customHeight="1" x14ac:dyDescent="0.25">
      <c r="A64" s="12" t="s">
        <v>175</v>
      </c>
      <c r="B64" s="10" t="s">
        <v>235</v>
      </c>
      <c r="C64" s="9" t="s">
        <v>72</v>
      </c>
      <c r="D64" s="13">
        <v>1000</v>
      </c>
      <c r="E64" s="13">
        <v>-300</v>
      </c>
      <c r="F64" s="13">
        <v>700</v>
      </c>
      <c r="G64" s="13">
        <v>700</v>
      </c>
      <c r="H64" s="13">
        <v>552.21</v>
      </c>
      <c r="I64" s="13">
        <v>552.21</v>
      </c>
      <c r="J64" s="13">
        <v>552.21</v>
      </c>
      <c r="K64" s="13">
        <v>147.79</v>
      </c>
      <c r="L64" s="13">
        <v>147.79</v>
      </c>
      <c r="M64" s="4">
        <f t="shared" si="0"/>
        <v>0</v>
      </c>
      <c r="N64" s="8">
        <f t="shared" si="1"/>
        <v>0.78887142857142867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s="6" customFormat="1" ht="45.75" customHeight="1" x14ac:dyDescent="0.25">
      <c r="A65" s="12" t="s">
        <v>176</v>
      </c>
      <c r="B65" s="10" t="s">
        <v>235</v>
      </c>
      <c r="C65" s="9" t="s">
        <v>72</v>
      </c>
      <c r="D65" s="13">
        <v>8418.98</v>
      </c>
      <c r="E65" s="13">
        <v>2765.63</v>
      </c>
      <c r="F65" s="13">
        <v>11184.61</v>
      </c>
      <c r="G65" s="13">
        <v>11184.61</v>
      </c>
      <c r="H65" s="13">
        <v>9615.09</v>
      </c>
      <c r="I65" s="13">
        <v>9615.09</v>
      </c>
      <c r="J65" s="13">
        <v>9615.09</v>
      </c>
      <c r="K65" s="13">
        <v>1569.52</v>
      </c>
      <c r="L65" s="13">
        <v>1569.52</v>
      </c>
      <c r="M65" s="4">
        <f t="shared" si="0"/>
        <v>0</v>
      </c>
      <c r="N65" s="8">
        <f t="shared" si="1"/>
        <v>0.85967145926411381</v>
      </c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s="6" customFormat="1" ht="45.75" customHeight="1" x14ac:dyDescent="0.25">
      <c r="A66" s="12" t="s">
        <v>177</v>
      </c>
      <c r="B66" s="10" t="s">
        <v>235</v>
      </c>
      <c r="C66" s="9" t="s">
        <v>72</v>
      </c>
      <c r="D66" s="13">
        <v>12.74</v>
      </c>
      <c r="E66" s="13">
        <v>0</v>
      </c>
      <c r="F66" s="13">
        <v>12.74</v>
      </c>
      <c r="G66" s="13">
        <v>12.74</v>
      </c>
      <c r="H66" s="13">
        <v>0</v>
      </c>
      <c r="I66" s="13">
        <v>0</v>
      </c>
      <c r="J66" s="13">
        <v>0</v>
      </c>
      <c r="K66" s="13">
        <v>12.74</v>
      </c>
      <c r="L66" s="13">
        <v>12.74</v>
      </c>
      <c r="M66" s="4">
        <f t="shared" si="0"/>
        <v>0</v>
      </c>
      <c r="N66" s="8">
        <f t="shared" si="1"/>
        <v>0</v>
      </c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s="6" customFormat="1" ht="45.75" customHeight="1" x14ac:dyDescent="0.25">
      <c r="A67" s="12" t="s">
        <v>178</v>
      </c>
      <c r="B67" s="10" t="s">
        <v>235</v>
      </c>
      <c r="C67" s="9" t="s">
        <v>72</v>
      </c>
      <c r="D67" s="13">
        <v>274</v>
      </c>
      <c r="E67" s="13">
        <v>-248.29</v>
      </c>
      <c r="F67" s="13">
        <v>25.71</v>
      </c>
      <c r="G67" s="13">
        <v>25.71</v>
      </c>
      <c r="H67" s="13">
        <v>25.71</v>
      </c>
      <c r="I67" s="13">
        <v>25.71</v>
      </c>
      <c r="J67" s="13">
        <v>25.71</v>
      </c>
      <c r="K67" s="13">
        <v>0</v>
      </c>
      <c r="L67" s="13">
        <v>0</v>
      </c>
      <c r="M67" s="4">
        <f t="shared" ref="M67:M116" si="2">I67-J67</f>
        <v>0</v>
      </c>
      <c r="N67" s="8">
        <f t="shared" ref="N67:N119" si="3">I67*100/F67/100</f>
        <v>1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s="6" customFormat="1" ht="45.75" customHeight="1" x14ac:dyDescent="0.25">
      <c r="A68" s="12" t="s">
        <v>179</v>
      </c>
      <c r="B68" s="10" t="s">
        <v>235</v>
      </c>
      <c r="C68" s="9" t="s">
        <v>73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4">
        <f t="shared" si="2"/>
        <v>0</v>
      </c>
      <c r="N68" s="8">
        <v>0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s="6" customFormat="1" ht="45.75" customHeight="1" x14ac:dyDescent="0.25">
      <c r="A69" s="12" t="s">
        <v>180</v>
      </c>
      <c r="B69" s="10" t="s">
        <v>235</v>
      </c>
      <c r="C69" s="9" t="s">
        <v>74</v>
      </c>
      <c r="D69" s="13">
        <v>11469.17</v>
      </c>
      <c r="E69" s="13">
        <v>-5215.45</v>
      </c>
      <c r="F69" s="13">
        <v>6253.72</v>
      </c>
      <c r="G69" s="13">
        <v>6253.72</v>
      </c>
      <c r="H69" s="13">
        <v>5648</v>
      </c>
      <c r="I69" s="13">
        <v>5648</v>
      </c>
      <c r="J69" s="13">
        <v>5621.75</v>
      </c>
      <c r="K69" s="13">
        <v>605.72</v>
      </c>
      <c r="L69" s="13">
        <v>605.72</v>
      </c>
      <c r="M69" s="4">
        <f t="shared" si="2"/>
        <v>26.25</v>
      </c>
      <c r="N69" s="8">
        <f t="shared" si="3"/>
        <v>0.90314244961398971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s="6" customFormat="1" ht="45.75" customHeight="1" x14ac:dyDescent="0.25">
      <c r="A70" s="12" t="s">
        <v>181</v>
      </c>
      <c r="B70" s="10" t="s">
        <v>235</v>
      </c>
      <c r="C70" s="9" t="s">
        <v>75</v>
      </c>
      <c r="D70" s="13">
        <v>740</v>
      </c>
      <c r="E70" s="13">
        <v>400</v>
      </c>
      <c r="F70" s="13">
        <v>1140</v>
      </c>
      <c r="G70" s="13">
        <v>1140</v>
      </c>
      <c r="H70" s="13">
        <v>1097.9000000000001</v>
      </c>
      <c r="I70" s="13">
        <v>1097.9000000000001</v>
      </c>
      <c r="J70" s="13">
        <v>1082.2</v>
      </c>
      <c r="K70" s="13">
        <v>42.1</v>
      </c>
      <c r="L70" s="13">
        <v>42.1</v>
      </c>
      <c r="M70" s="4">
        <f t="shared" si="2"/>
        <v>15.700000000000045</v>
      </c>
      <c r="N70" s="8">
        <f t="shared" si="3"/>
        <v>0.96307017543859663</v>
      </c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s="6" customFormat="1" ht="45.75" customHeight="1" x14ac:dyDescent="0.25">
      <c r="A71" s="12" t="s">
        <v>182</v>
      </c>
      <c r="B71" s="10" t="s">
        <v>235</v>
      </c>
      <c r="C71" s="9" t="s">
        <v>76</v>
      </c>
      <c r="D71" s="13">
        <v>400</v>
      </c>
      <c r="E71" s="13">
        <v>-5</v>
      </c>
      <c r="F71" s="13">
        <v>395</v>
      </c>
      <c r="G71" s="13">
        <v>395</v>
      </c>
      <c r="H71" s="13">
        <v>395</v>
      </c>
      <c r="I71" s="13">
        <v>395</v>
      </c>
      <c r="J71" s="13">
        <v>395</v>
      </c>
      <c r="K71" s="13">
        <v>0</v>
      </c>
      <c r="L71" s="13">
        <v>0</v>
      </c>
      <c r="M71" s="4">
        <f t="shared" si="2"/>
        <v>0</v>
      </c>
      <c r="N71" s="8">
        <f t="shared" si="3"/>
        <v>1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s="6" customFormat="1" ht="45.75" customHeight="1" x14ac:dyDescent="0.25">
      <c r="A72" s="12" t="s">
        <v>183</v>
      </c>
      <c r="B72" s="10" t="s">
        <v>235</v>
      </c>
      <c r="C72" s="9" t="s">
        <v>77</v>
      </c>
      <c r="D72" s="13">
        <v>38.020000000000003</v>
      </c>
      <c r="E72" s="13">
        <v>0</v>
      </c>
      <c r="F72" s="13">
        <v>38.020000000000003</v>
      </c>
      <c r="G72" s="13">
        <v>38.020000000000003</v>
      </c>
      <c r="H72" s="13">
        <v>0</v>
      </c>
      <c r="I72" s="13">
        <v>0</v>
      </c>
      <c r="J72" s="13">
        <v>0</v>
      </c>
      <c r="K72" s="13">
        <v>38.020000000000003</v>
      </c>
      <c r="L72" s="13">
        <v>38.020000000000003</v>
      </c>
      <c r="M72" s="4">
        <f t="shared" si="2"/>
        <v>0</v>
      </c>
      <c r="N72" s="8">
        <f t="shared" si="3"/>
        <v>0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s="6" customFormat="1" ht="45.75" customHeight="1" x14ac:dyDescent="0.25">
      <c r="A73" s="12" t="s">
        <v>184</v>
      </c>
      <c r="B73" s="10" t="s">
        <v>235</v>
      </c>
      <c r="C73" s="9" t="s">
        <v>78</v>
      </c>
      <c r="D73" s="13">
        <v>0</v>
      </c>
      <c r="E73" s="13">
        <v>799.7</v>
      </c>
      <c r="F73" s="13">
        <v>799.7</v>
      </c>
      <c r="G73" s="13">
        <v>799.7</v>
      </c>
      <c r="H73" s="13">
        <v>799.7</v>
      </c>
      <c r="I73" s="13">
        <v>799.7</v>
      </c>
      <c r="J73" s="13">
        <v>799.7</v>
      </c>
      <c r="K73" s="13">
        <v>0</v>
      </c>
      <c r="L73" s="13">
        <v>0</v>
      </c>
      <c r="M73" s="4">
        <f t="shared" si="2"/>
        <v>0</v>
      </c>
      <c r="N73" s="8">
        <f t="shared" si="3"/>
        <v>1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s="6" customFormat="1" ht="45.75" customHeight="1" x14ac:dyDescent="0.25">
      <c r="A74" s="12" t="s">
        <v>185</v>
      </c>
      <c r="B74" s="10" t="s">
        <v>235</v>
      </c>
      <c r="C74" s="9" t="s">
        <v>79</v>
      </c>
      <c r="D74" s="13">
        <v>0</v>
      </c>
      <c r="E74" s="13">
        <v>2622</v>
      </c>
      <c r="F74" s="13">
        <v>2622</v>
      </c>
      <c r="G74" s="13">
        <v>2622</v>
      </c>
      <c r="H74" s="13">
        <v>1288</v>
      </c>
      <c r="I74" s="13">
        <v>1288</v>
      </c>
      <c r="J74" s="13">
        <v>1270.29</v>
      </c>
      <c r="K74" s="13">
        <v>1334</v>
      </c>
      <c r="L74" s="13">
        <v>1334</v>
      </c>
      <c r="M74" s="4">
        <f t="shared" si="2"/>
        <v>17.710000000000036</v>
      </c>
      <c r="N74" s="8">
        <f t="shared" si="3"/>
        <v>0.49122807017543862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s="6" customFormat="1" ht="45.75" customHeight="1" x14ac:dyDescent="0.25">
      <c r="A75" s="12" t="s">
        <v>186</v>
      </c>
      <c r="B75" s="10" t="s">
        <v>235</v>
      </c>
      <c r="C75" s="9" t="s">
        <v>80</v>
      </c>
      <c r="D75" s="13">
        <v>0</v>
      </c>
      <c r="E75" s="13">
        <v>225</v>
      </c>
      <c r="F75" s="13">
        <v>225</v>
      </c>
      <c r="G75" s="13">
        <v>225</v>
      </c>
      <c r="H75" s="13">
        <v>225</v>
      </c>
      <c r="I75" s="13">
        <v>225</v>
      </c>
      <c r="J75" s="13">
        <v>225</v>
      </c>
      <c r="K75" s="13">
        <v>0</v>
      </c>
      <c r="L75" s="13">
        <v>0</v>
      </c>
      <c r="M75" s="4">
        <f t="shared" si="2"/>
        <v>0</v>
      </c>
      <c r="N75" s="8">
        <f t="shared" si="3"/>
        <v>1</v>
      </c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s="6" customFormat="1" ht="45.75" customHeight="1" x14ac:dyDescent="0.25">
      <c r="A76" s="12" t="s">
        <v>187</v>
      </c>
      <c r="B76" s="10" t="s">
        <v>235</v>
      </c>
      <c r="C76" s="9" t="s">
        <v>81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4">
        <f t="shared" si="2"/>
        <v>0</v>
      </c>
      <c r="N76" s="8">
        <v>0</v>
      </c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s="6" customFormat="1" ht="45.75" customHeight="1" x14ac:dyDescent="0.25">
      <c r="A77" s="12" t="s">
        <v>238</v>
      </c>
      <c r="B77" s="10" t="s">
        <v>235</v>
      </c>
      <c r="C77" s="9" t="s">
        <v>81</v>
      </c>
      <c r="D77" s="13">
        <v>0</v>
      </c>
      <c r="E77" s="13">
        <v>4524.8999999999996</v>
      </c>
      <c r="F77" s="13">
        <v>4524.8999999999996</v>
      </c>
      <c r="G77" s="13">
        <v>4524.8999999999996</v>
      </c>
      <c r="H77" s="13">
        <v>0</v>
      </c>
      <c r="I77" s="13">
        <v>0</v>
      </c>
      <c r="J77" s="13">
        <v>0</v>
      </c>
      <c r="K77" s="13">
        <v>4524.8999999999996</v>
      </c>
      <c r="L77" s="13">
        <v>4524.8999999999996</v>
      </c>
      <c r="M77" s="4">
        <f t="shared" si="2"/>
        <v>0</v>
      </c>
      <c r="N77" s="8">
        <f t="shared" si="3"/>
        <v>0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s="6" customFormat="1" ht="45.75" customHeight="1" x14ac:dyDescent="0.25">
      <c r="A78" s="12" t="s">
        <v>188</v>
      </c>
      <c r="B78" s="10" t="s">
        <v>235</v>
      </c>
      <c r="C78" s="9" t="s">
        <v>81</v>
      </c>
      <c r="D78" s="13">
        <v>0</v>
      </c>
      <c r="E78" s="13">
        <v>8035.71</v>
      </c>
      <c r="F78" s="13">
        <v>8035.71</v>
      </c>
      <c r="G78" s="13">
        <v>8035.71</v>
      </c>
      <c r="H78" s="13">
        <v>0</v>
      </c>
      <c r="I78" s="13">
        <v>0</v>
      </c>
      <c r="J78" s="13">
        <v>0</v>
      </c>
      <c r="K78" s="13">
        <v>8035.71</v>
      </c>
      <c r="L78" s="13">
        <v>8035.71</v>
      </c>
      <c r="M78" s="4">
        <f t="shared" si="2"/>
        <v>0</v>
      </c>
      <c r="N78" s="8">
        <f t="shared" si="3"/>
        <v>0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s="6" customFormat="1" ht="45.75" customHeight="1" x14ac:dyDescent="0.25">
      <c r="A79" s="12" t="s">
        <v>189</v>
      </c>
      <c r="B79" s="10" t="s">
        <v>235</v>
      </c>
      <c r="C79" s="9" t="s">
        <v>82</v>
      </c>
      <c r="D79" s="13">
        <v>0</v>
      </c>
      <c r="E79" s="13">
        <v>1644</v>
      </c>
      <c r="F79" s="13">
        <v>1644</v>
      </c>
      <c r="G79" s="13">
        <v>1644</v>
      </c>
      <c r="H79" s="13">
        <v>1644</v>
      </c>
      <c r="I79" s="13">
        <v>1644</v>
      </c>
      <c r="J79" s="13">
        <v>1644</v>
      </c>
      <c r="K79" s="13">
        <v>0</v>
      </c>
      <c r="L79" s="13">
        <v>0</v>
      </c>
      <c r="M79" s="4">
        <f t="shared" si="2"/>
        <v>0</v>
      </c>
      <c r="N79" s="8">
        <f t="shared" si="3"/>
        <v>1</v>
      </c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s="6" customFormat="1" ht="45.75" customHeight="1" x14ac:dyDescent="0.25">
      <c r="A80" s="12" t="s">
        <v>190</v>
      </c>
      <c r="B80" s="10" t="s">
        <v>235</v>
      </c>
      <c r="C80" s="9" t="s">
        <v>82</v>
      </c>
      <c r="D80" s="13">
        <v>0</v>
      </c>
      <c r="E80" s="13">
        <v>1000</v>
      </c>
      <c r="F80" s="13">
        <v>1000</v>
      </c>
      <c r="G80" s="13">
        <v>1000</v>
      </c>
      <c r="H80" s="13">
        <v>0</v>
      </c>
      <c r="I80" s="13">
        <v>0</v>
      </c>
      <c r="J80" s="13">
        <v>0</v>
      </c>
      <c r="K80" s="13">
        <v>1000</v>
      </c>
      <c r="L80" s="13">
        <v>1000</v>
      </c>
      <c r="M80" s="4">
        <f t="shared" si="2"/>
        <v>0</v>
      </c>
      <c r="N80" s="8">
        <f t="shared" si="3"/>
        <v>0</v>
      </c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s="6" customFormat="1" ht="45.75" customHeight="1" x14ac:dyDescent="0.25">
      <c r="A81" s="12" t="s">
        <v>191</v>
      </c>
      <c r="B81" s="10" t="s">
        <v>235</v>
      </c>
      <c r="C81" s="9" t="s">
        <v>82</v>
      </c>
      <c r="D81" s="13">
        <v>7241.67</v>
      </c>
      <c r="E81" s="13">
        <v>-204.17</v>
      </c>
      <c r="F81" s="13">
        <v>7037.5</v>
      </c>
      <c r="G81" s="13">
        <v>7037.5</v>
      </c>
      <c r="H81" s="13">
        <v>6325</v>
      </c>
      <c r="I81" s="13">
        <v>6325</v>
      </c>
      <c r="J81" s="13">
        <v>6245</v>
      </c>
      <c r="K81" s="13">
        <v>712.5</v>
      </c>
      <c r="L81" s="13">
        <v>712.5</v>
      </c>
      <c r="M81" s="4">
        <f t="shared" si="2"/>
        <v>80</v>
      </c>
      <c r="N81" s="8">
        <f t="shared" si="3"/>
        <v>0.89875666074600358</v>
      </c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s="6" customFormat="1" ht="45.75" customHeight="1" x14ac:dyDescent="0.25">
      <c r="A82" s="12" t="s">
        <v>239</v>
      </c>
      <c r="B82" s="10" t="s">
        <v>235</v>
      </c>
      <c r="C82" s="9" t="s">
        <v>30</v>
      </c>
      <c r="D82" s="13">
        <v>0</v>
      </c>
      <c r="E82" s="13">
        <v>310</v>
      </c>
      <c r="F82" s="13">
        <v>310</v>
      </c>
      <c r="G82" s="13">
        <v>310</v>
      </c>
      <c r="H82" s="13">
        <v>310</v>
      </c>
      <c r="I82" s="13">
        <v>310</v>
      </c>
      <c r="J82" s="13">
        <v>310</v>
      </c>
      <c r="K82" s="13">
        <v>0</v>
      </c>
      <c r="L82" s="13">
        <v>0</v>
      </c>
      <c r="M82" s="4">
        <f t="shared" si="2"/>
        <v>0</v>
      </c>
      <c r="N82" s="8">
        <v>0</v>
      </c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s="6" customFormat="1" ht="45.75" customHeight="1" x14ac:dyDescent="0.25">
      <c r="A83" s="12" t="s">
        <v>192</v>
      </c>
      <c r="B83" s="10" t="s">
        <v>235</v>
      </c>
      <c r="C83" s="9" t="s">
        <v>83</v>
      </c>
      <c r="D83" s="13">
        <v>847.6</v>
      </c>
      <c r="E83" s="13">
        <v>-206.4</v>
      </c>
      <c r="F83" s="13">
        <v>641.20000000000005</v>
      </c>
      <c r="G83" s="13">
        <v>641.20000000000005</v>
      </c>
      <c r="H83" s="13">
        <v>640.98</v>
      </c>
      <c r="I83" s="13">
        <v>640.98</v>
      </c>
      <c r="J83" s="13">
        <v>640.98</v>
      </c>
      <c r="K83" s="13">
        <v>0.22</v>
      </c>
      <c r="L83" s="13">
        <v>0.22</v>
      </c>
      <c r="M83" s="4">
        <f t="shared" si="2"/>
        <v>0</v>
      </c>
      <c r="N83" s="8">
        <f t="shared" si="3"/>
        <v>0.99965689332501551</v>
      </c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s="6" customFormat="1" ht="45.75" customHeight="1" x14ac:dyDescent="0.25">
      <c r="A84" s="12" t="s">
        <v>193</v>
      </c>
      <c r="B84" s="10" t="s">
        <v>235</v>
      </c>
      <c r="C84" s="9" t="s">
        <v>84</v>
      </c>
      <c r="D84" s="13">
        <v>1695.2</v>
      </c>
      <c r="E84" s="13">
        <v>-1067.2</v>
      </c>
      <c r="F84" s="13">
        <v>628</v>
      </c>
      <c r="G84" s="13">
        <v>628</v>
      </c>
      <c r="H84" s="13">
        <v>628</v>
      </c>
      <c r="I84" s="13">
        <v>628</v>
      </c>
      <c r="J84" s="13">
        <v>628</v>
      </c>
      <c r="K84" s="13">
        <v>0</v>
      </c>
      <c r="L84" s="13">
        <v>0</v>
      </c>
      <c r="M84" s="4">
        <f t="shared" si="2"/>
        <v>0</v>
      </c>
      <c r="N84" s="8">
        <f t="shared" si="3"/>
        <v>1</v>
      </c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s="6" customFormat="1" ht="45.75" customHeight="1" x14ac:dyDescent="0.25">
      <c r="A85" s="12" t="s">
        <v>194</v>
      </c>
      <c r="B85" s="10" t="s">
        <v>235</v>
      </c>
      <c r="C85" s="9" t="s">
        <v>85</v>
      </c>
      <c r="D85" s="13">
        <v>847.6</v>
      </c>
      <c r="E85" s="13">
        <v>-206.4</v>
      </c>
      <c r="F85" s="13">
        <v>641.20000000000005</v>
      </c>
      <c r="G85" s="13">
        <v>641.20000000000005</v>
      </c>
      <c r="H85" s="13">
        <v>327.2</v>
      </c>
      <c r="I85" s="13">
        <v>327.2</v>
      </c>
      <c r="J85" s="13">
        <v>327.2</v>
      </c>
      <c r="K85" s="13">
        <v>314</v>
      </c>
      <c r="L85" s="13">
        <v>314</v>
      </c>
      <c r="M85" s="4">
        <f t="shared" si="2"/>
        <v>0</v>
      </c>
      <c r="N85" s="8">
        <v>0</v>
      </c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s="6" customFormat="1" ht="45.75" customHeight="1" x14ac:dyDescent="0.25">
      <c r="A86" s="12" t="s">
        <v>195</v>
      </c>
      <c r="B86" s="10" t="s">
        <v>235</v>
      </c>
      <c r="C86" s="9" t="s">
        <v>86</v>
      </c>
      <c r="D86" s="13">
        <v>27.39</v>
      </c>
      <c r="E86" s="13">
        <v>2.14</v>
      </c>
      <c r="F86" s="13">
        <v>29.53</v>
      </c>
      <c r="G86" s="13">
        <v>29.53</v>
      </c>
      <c r="H86" s="13">
        <v>29.53</v>
      </c>
      <c r="I86" s="13">
        <v>29.53</v>
      </c>
      <c r="J86" s="13">
        <v>29.53</v>
      </c>
      <c r="K86" s="13">
        <v>0</v>
      </c>
      <c r="L86" s="13">
        <v>0</v>
      </c>
      <c r="M86" s="4">
        <f t="shared" si="2"/>
        <v>0</v>
      </c>
      <c r="N86" s="8">
        <f t="shared" si="3"/>
        <v>1</v>
      </c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s="6" customFormat="1" ht="45.75" customHeight="1" x14ac:dyDescent="0.25">
      <c r="A87" s="12" t="s">
        <v>196</v>
      </c>
      <c r="B87" s="10" t="s">
        <v>235</v>
      </c>
      <c r="C87" s="9" t="s">
        <v>87</v>
      </c>
      <c r="D87" s="13">
        <v>27.39</v>
      </c>
      <c r="E87" s="13">
        <v>-27.39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4">
        <f t="shared" si="2"/>
        <v>0</v>
      </c>
      <c r="N87" s="8">
        <v>0</v>
      </c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s="6" customFormat="1" ht="45.75" customHeight="1" x14ac:dyDescent="0.25">
      <c r="A88" s="12" t="s">
        <v>197</v>
      </c>
      <c r="B88" s="10" t="s">
        <v>235</v>
      </c>
      <c r="C88" s="9" t="s">
        <v>88</v>
      </c>
      <c r="D88" s="13">
        <v>488.59</v>
      </c>
      <c r="E88" s="13">
        <v>-350</v>
      </c>
      <c r="F88" s="13">
        <v>138.59</v>
      </c>
      <c r="G88" s="13">
        <v>138.59</v>
      </c>
      <c r="H88" s="13">
        <v>70</v>
      </c>
      <c r="I88" s="13">
        <v>70</v>
      </c>
      <c r="J88" s="13">
        <v>70</v>
      </c>
      <c r="K88" s="13">
        <v>68.59</v>
      </c>
      <c r="L88" s="13">
        <v>68.59</v>
      </c>
      <c r="M88" s="4">
        <f t="shared" si="2"/>
        <v>0</v>
      </c>
      <c r="N88" s="8">
        <f t="shared" si="3"/>
        <v>0.50508694711018109</v>
      </c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s="6" customFormat="1" ht="45.75" customHeight="1" x14ac:dyDescent="0.25">
      <c r="A89" s="12" t="s">
        <v>198</v>
      </c>
      <c r="B89" s="10" t="s">
        <v>235</v>
      </c>
      <c r="C89" s="9" t="s">
        <v>89</v>
      </c>
      <c r="D89" s="13">
        <v>1000</v>
      </c>
      <c r="E89" s="13">
        <v>500</v>
      </c>
      <c r="F89" s="13">
        <v>1500</v>
      </c>
      <c r="G89" s="13">
        <v>1500</v>
      </c>
      <c r="H89" s="13">
        <v>1305.4000000000001</v>
      </c>
      <c r="I89" s="13">
        <v>1305.4000000000001</v>
      </c>
      <c r="J89" s="13">
        <v>1305.4000000000001</v>
      </c>
      <c r="K89" s="13">
        <v>194.6</v>
      </c>
      <c r="L89" s="13">
        <v>194.6</v>
      </c>
      <c r="M89" s="4">
        <f t="shared" si="2"/>
        <v>0</v>
      </c>
      <c r="N89" s="8">
        <f t="shared" si="3"/>
        <v>0.87026666666666674</v>
      </c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s="6" customFormat="1" ht="45.75" customHeight="1" x14ac:dyDescent="0.25">
      <c r="A90" s="12" t="s">
        <v>199</v>
      </c>
      <c r="B90" s="10" t="s">
        <v>235</v>
      </c>
      <c r="C90" s="9" t="s">
        <v>90</v>
      </c>
      <c r="D90" s="13">
        <v>50</v>
      </c>
      <c r="E90" s="13">
        <v>-50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4">
        <f t="shared" si="2"/>
        <v>0</v>
      </c>
      <c r="N90" s="8">
        <v>0</v>
      </c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s="6" customFormat="1" ht="45.75" customHeight="1" x14ac:dyDescent="0.25">
      <c r="A91" s="12" t="s">
        <v>240</v>
      </c>
      <c r="B91" s="10" t="s">
        <v>235</v>
      </c>
      <c r="C91" s="9" t="s">
        <v>237</v>
      </c>
      <c r="D91" s="13">
        <v>0</v>
      </c>
      <c r="E91" s="13">
        <v>200</v>
      </c>
      <c r="F91" s="13">
        <v>200</v>
      </c>
      <c r="G91" s="13">
        <v>200</v>
      </c>
      <c r="H91" s="13">
        <v>65.680000000000007</v>
      </c>
      <c r="I91" s="13">
        <v>65.680000000000007</v>
      </c>
      <c r="J91" s="13">
        <v>65.680000000000007</v>
      </c>
      <c r="K91" s="13">
        <v>134.32</v>
      </c>
      <c r="L91" s="13">
        <v>134.32</v>
      </c>
      <c r="M91" s="4">
        <f t="shared" si="2"/>
        <v>0</v>
      </c>
      <c r="N91" s="8">
        <f t="shared" si="3"/>
        <v>0.32840000000000003</v>
      </c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s="6" customFormat="1" ht="45.75" customHeight="1" x14ac:dyDescent="0.25">
      <c r="A92" s="12" t="s">
        <v>200</v>
      </c>
      <c r="B92" s="10" t="s">
        <v>235</v>
      </c>
      <c r="C92" s="9" t="s">
        <v>91</v>
      </c>
      <c r="D92" s="13">
        <v>193.07</v>
      </c>
      <c r="E92" s="13">
        <v>0</v>
      </c>
      <c r="F92" s="13">
        <v>193.07</v>
      </c>
      <c r="G92" s="13">
        <v>193.07</v>
      </c>
      <c r="H92" s="13">
        <v>190.31</v>
      </c>
      <c r="I92" s="13">
        <v>190.31</v>
      </c>
      <c r="J92" s="13">
        <v>190.3</v>
      </c>
      <c r="K92" s="13">
        <v>2.76</v>
      </c>
      <c r="L92" s="13">
        <v>2.76</v>
      </c>
      <c r="M92" s="4">
        <f t="shared" si="2"/>
        <v>9.9999999999909051E-3</v>
      </c>
      <c r="N92" s="8">
        <f t="shared" si="3"/>
        <v>0.98570466670119639</v>
      </c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s="6" customFormat="1" ht="45.75" customHeight="1" x14ac:dyDescent="0.25">
      <c r="A93" s="12" t="s">
        <v>201</v>
      </c>
      <c r="B93" s="10" t="s">
        <v>235</v>
      </c>
      <c r="C93" s="9" t="s">
        <v>33</v>
      </c>
      <c r="D93" s="13">
        <v>2115</v>
      </c>
      <c r="E93" s="13">
        <v>-100</v>
      </c>
      <c r="F93" s="13">
        <v>2015</v>
      </c>
      <c r="G93" s="13">
        <v>2015</v>
      </c>
      <c r="H93" s="13">
        <v>1370</v>
      </c>
      <c r="I93" s="13">
        <v>1370</v>
      </c>
      <c r="J93" s="13">
        <v>1370</v>
      </c>
      <c r="K93" s="13">
        <v>645</v>
      </c>
      <c r="L93" s="13">
        <v>645</v>
      </c>
      <c r="M93" s="4">
        <f t="shared" si="2"/>
        <v>0</v>
      </c>
      <c r="N93" s="8">
        <f t="shared" si="3"/>
        <v>0.67990074441687343</v>
      </c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s="6" customFormat="1" ht="45.75" customHeight="1" x14ac:dyDescent="0.25">
      <c r="A94" s="12" t="s">
        <v>202</v>
      </c>
      <c r="B94" s="10" t="s">
        <v>235</v>
      </c>
      <c r="C94" s="9" t="s">
        <v>92</v>
      </c>
      <c r="D94" s="13">
        <v>2115</v>
      </c>
      <c r="E94" s="13">
        <v>-1812</v>
      </c>
      <c r="F94" s="13">
        <v>303</v>
      </c>
      <c r="G94" s="13">
        <v>303</v>
      </c>
      <c r="H94" s="13">
        <v>303</v>
      </c>
      <c r="I94" s="13">
        <v>303</v>
      </c>
      <c r="J94" s="13">
        <v>303</v>
      </c>
      <c r="K94" s="13">
        <v>0</v>
      </c>
      <c r="L94" s="13">
        <v>0</v>
      </c>
      <c r="M94" s="4">
        <f t="shared" si="2"/>
        <v>0</v>
      </c>
      <c r="N94" s="8">
        <v>0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s="6" customFormat="1" ht="45.75" customHeight="1" x14ac:dyDescent="0.25">
      <c r="A95" s="12" t="s">
        <v>203</v>
      </c>
      <c r="B95" s="10" t="s">
        <v>235</v>
      </c>
      <c r="C95" s="9" t="s">
        <v>93</v>
      </c>
      <c r="D95" s="13">
        <v>173.44</v>
      </c>
      <c r="E95" s="13">
        <v>-51.12</v>
      </c>
      <c r="F95" s="13">
        <v>122.32</v>
      </c>
      <c r="G95" s="13">
        <v>122.32</v>
      </c>
      <c r="H95" s="13">
        <v>103.34</v>
      </c>
      <c r="I95" s="13">
        <v>103.34</v>
      </c>
      <c r="J95" s="13">
        <v>103.34</v>
      </c>
      <c r="K95" s="13">
        <v>18.98</v>
      </c>
      <c r="L95" s="13">
        <v>18.98</v>
      </c>
      <c r="M95" s="4">
        <f t="shared" si="2"/>
        <v>0</v>
      </c>
      <c r="N95" s="8">
        <f t="shared" si="3"/>
        <v>0.84483322432962726</v>
      </c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s="6" customFormat="1" ht="45.75" customHeight="1" x14ac:dyDescent="0.25">
      <c r="A96" s="12" t="s">
        <v>204</v>
      </c>
      <c r="B96" s="10" t="s">
        <v>235</v>
      </c>
      <c r="C96" s="9" t="s">
        <v>94</v>
      </c>
      <c r="D96" s="13">
        <v>173.43</v>
      </c>
      <c r="E96" s="13">
        <v>-136.65</v>
      </c>
      <c r="F96" s="13">
        <v>36.78</v>
      </c>
      <c r="G96" s="13">
        <v>36.78</v>
      </c>
      <c r="H96" s="13">
        <v>24.52</v>
      </c>
      <c r="I96" s="13">
        <v>24.52</v>
      </c>
      <c r="J96" s="13">
        <v>24.52</v>
      </c>
      <c r="K96" s="13">
        <v>12.26</v>
      </c>
      <c r="L96" s="13">
        <v>12.26</v>
      </c>
      <c r="M96" s="4">
        <f t="shared" si="2"/>
        <v>0</v>
      </c>
      <c r="N96" s="8">
        <f t="shared" si="3"/>
        <v>0.66666666666666674</v>
      </c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s="6" customFormat="1" ht="45.75" customHeight="1" x14ac:dyDescent="0.25">
      <c r="A97" s="12" t="s">
        <v>205</v>
      </c>
      <c r="B97" s="10" t="s">
        <v>235</v>
      </c>
      <c r="C97" s="9" t="s">
        <v>95</v>
      </c>
      <c r="D97" s="13">
        <v>239.33</v>
      </c>
      <c r="E97" s="13">
        <v>-239.33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4">
        <f t="shared" si="2"/>
        <v>0</v>
      </c>
      <c r="N97" s="8">
        <v>0</v>
      </c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s="6" customFormat="1" ht="45.75" customHeight="1" x14ac:dyDescent="0.25">
      <c r="A98" s="12" t="s">
        <v>206</v>
      </c>
      <c r="B98" s="10" t="s">
        <v>235</v>
      </c>
      <c r="C98" s="9" t="s">
        <v>95</v>
      </c>
      <c r="D98" s="13">
        <v>0</v>
      </c>
      <c r="E98" s="13">
        <v>1805</v>
      </c>
      <c r="F98" s="13">
        <v>1805</v>
      </c>
      <c r="G98" s="13">
        <v>1805</v>
      </c>
      <c r="H98" s="13">
        <v>1805</v>
      </c>
      <c r="I98" s="13">
        <v>1805</v>
      </c>
      <c r="J98" s="13">
        <v>1805</v>
      </c>
      <c r="K98" s="13">
        <v>0</v>
      </c>
      <c r="L98" s="13">
        <v>0</v>
      </c>
      <c r="M98" s="4">
        <f t="shared" si="2"/>
        <v>0</v>
      </c>
      <c r="N98" s="8">
        <f t="shared" si="3"/>
        <v>1</v>
      </c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s="6" customFormat="1" ht="45.75" customHeight="1" x14ac:dyDescent="0.25">
      <c r="A99" s="12" t="s">
        <v>207</v>
      </c>
      <c r="B99" s="10" t="s">
        <v>235</v>
      </c>
      <c r="C99" s="9" t="s">
        <v>96</v>
      </c>
      <c r="D99" s="13">
        <v>1013.64</v>
      </c>
      <c r="E99" s="13">
        <v>-560.64</v>
      </c>
      <c r="F99" s="13">
        <v>453</v>
      </c>
      <c r="G99" s="13">
        <v>453</v>
      </c>
      <c r="H99" s="13">
        <v>453</v>
      </c>
      <c r="I99" s="13">
        <v>453</v>
      </c>
      <c r="J99" s="13">
        <v>453</v>
      </c>
      <c r="K99" s="13">
        <v>0</v>
      </c>
      <c r="L99" s="13">
        <v>0</v>
      </c>
      <c r="M99" s="4">
        <f t="shared" si="2"/>
        <v>0</v>
      </c>
      <c r="N99" s="8">
        <f t="shared" si="3"/>
        <v>1</v>
      </c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s="6" customFormat="1" ht="45.75" customHeight="1" x14ac:dyDescent="0.25">
      <c r="A100" s="12" t="s">
        <v>208</v>
      </c>
      <c r="B100" s="10" t="s">
        <v>235</v>
      </c>
      <c r="C100" s="9" t="s">
        <v>97</v>
      </c>
      <c r="D100" s="13">
        <v>31.85</v>
      </c>
      <c r="E100" s="13">
        <v>16.68</v>
      </c>
      <c r="F100" s="13">
        <v>48.53</v>
      </c>
      <c r="G100" s="13">
        <v>48.53</v>
      </c>
      <c r="H100" s="13">
        <v>48.15</v>
      </c>
      <c r="I100" s="13">
        <v>48.15</v>
      </c>
      <c r="J100" s="13">
        <v>48.15</v>
      </c>
      <c r="K100" s="13">
        <v>0.38</v>
      </c>
      <c r="L100" s="13">
        <v>0.38</v>
      </c>
      <c r="M100" s="4">
        <f t="shared" si="2"/>
        <v>0</v>
      </c>
      <c r="N100" s="8">
        <f t="shared" si="3"/>
        <v>0.99216979188131049</v>
      </c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s="6" customFormat="1" ht="45.75" customHeight="1" x14ac:dyDescent="0.25">
      <c r="A101" s="12" t="s">
        <v>209</v>
      </c>
      <c r="B101" s="10" t="s">
        <v>235</v>
      </c>
      <c r="C101" s="9" t="s">
        <v>98</v>
      </c>
      <c r="D101" s="13">
        <v>500</v>
      </c>
      <c r="E101" s="13">
        <v>100</v>
      </c>
      <c r="F101" s="13">
        <v>600</v>
      </c>
      <c r="G101" s="13">
        <v>600</v>
      </c>
      <c r="H101" s="13">
        <v>553.23</v>
      </c>
      <c r="I101" s="13">
        <v>553.23</v>
      </c>
      <c r="J101" s="13">
        <v>553.23</v>
      </c>
      <c r="K101" s="13">
        <v>46.77</v>
      </c>
      <c r="L101" s="13">
        <v>46.77</v>
      </c>
      <c r="M101" s="4">
        <f t="shared" si="2"/>
        <v>0</v>
      </c>
      <c r="N101" s="8">
        <f t="shared" si="3"/>
        <v>0.92205000000000004</v>
      </c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s="6" customFormat="1" ht="45.75" customHeight="1" x14ac:dyDescent="0.25">
      <c r="A102" s="12" t="s">
        <v>210</v>
      </c>
      <c r="B102" s="10" t="s">
        <v>235</v>
      </c>
      <c r="C102" s="9" t="s">
        <v>99</v>
      </c>
      <c r="D102" s="13">
        <v>7550</v>
      </c>
      <c r="E102" s="13">
        <v>2687.8</v>
      </c>
      <c r="F102" s="13">
        <v>10237.799999999999</v>
      </c>
      <c r="G102" s="13">
        <v>10237.799999999999</v>
      </c>
      <c r="H102" s="13">
        <v>10000.959999999999</v>
      </c>
      <c r="I102" s="13">
        <v>10000.959999999999</v>
      </c>
      <c r="J102" s="13">
        <v>9996.51</v>
      </c>
      <c r="K102" s="13">
        <v>236.84</v>
      </c>
      <c r="L102" s="13">
        <v>236.84</v>
      </c>
      <c r="M102" s="4">
        <f t="shared" si="2"/>
        <v>4.4499999999989086</v>
      </c>
      <c r="N102" s="8">
        <f t="shared" si="3"/>
        <v>0.97686612358123814</v>
      </c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s="6" customFormat="1" ht="45.75" customHeight="1" x14ac:dyDescent="0.25">
      <c r="A103" s="12" t="s">
        <v>211</v>
      </c>
      <c r="B103" s="10" t="s">
        <v>235</v>
      </c>
      <c r="C103" s="9" t="s">
        <v>100</v>
      </c>
      <c r="D103" s="13">
        <v>75</v>
      </c>
      <c r="E103" s="13">
        <v>-75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4">
        <f t="shared" si="2"/>
        <v>0</v>
      </c>
      <c r="N103" s="8">
        <v>0</v>
      </c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s="6" customFormat="1" ht="45.75" customHeight="1" x14ac:dyDescent="0.25">
      <c r="A104" s="12" t="s">
        <v>212</v>
      </c>
      <c r="B104" s="10" t="s">
        <v>234</v>
      </c>
      <c r="C104" s="9" t="s">
        <v>101</v>
      </c>
      <c r="D104" s="13">
        <v>200837.86</v>
      </c>
      <c r="E104" s="13">
        <v>-12351.26</v>
      </c>
      <c r="F104" s="13">
        <v>188486.6</v>
      </c>
      <c r="G104" s="13">
        <v>188486.6</v>
      </c>
      <c r="H104" s="13">
        <v>19236.669999999998</v>
      </c>
      <c r="I104" s="13">
        <v>19236.669999999998</v>
      </c>
      <c r="J104" s="13">
        <v>19207.73</v>
      </c>
      <c r="K104" s="13">
        <v>169249.93</v>
      </c>
      <c r="L104" s="13">
        <v>169249.93</v>
      </c>
      <c r="M104" s="4">
        <f t="shared" si="2"/>
        <v>28.93999999999869</v>
      </c>
      <c r="N104" s="8">
        <f t="shared" si="3"/>
        <v>0.10205855482564807</v>
      </c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s="6" customFormat="1" ht="45.75" customHeight="1" x14ac:dyDescent="0.25">
      <c r="A105" s="12" t="s">
        <v>213</v>
      </c>
      <c r="B105" s="10" t="s">
        <v>233</v>
      </c>
      <c r="C105" s="9" t="s">
        <v>102</v>
      </c>
      <c r="D105" s="13">
        <v>253.22</v>
      </c>
      <c r="E105" s="13">
        <v>-233.22</v>
      </c>
      <c r="F105" s="13">
        <v>20</v>
      </c>
      <c r="G105" s="13">
        <v>20</v>
      </c>
      <c r="H105" s="13">
        <v>20</v>
      </c>
      <c r="I105" s="13">
        <v>20</v>
      </c>
      <c r="J105" s="13">
        <v>20</v>
      </c>
      <c r="K105" s="13">
        <v>0</v>
      </c>
      <c r="L105" s="13">
        <v>0</v>
      </c>
      <c r="M105" s="4">
        <f t="shared" si="2"/>
        <v>0</v>
      </c>
      <c r="N105" s="8">
        <f t="shared" si="3"/>
        <v>1</v>
      </c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s="6" customFormat="1" ht="45.75" customHeight="1" x14ac:dyDescent="0.25">
      <c r="A106" s="12" t="s">
        <v>214</v>
      </c>
      <c r="B106" s="10" t="s">
        <v>233</v>
      </c>
      <c r="C106" s="9" t="s">
        <v>103</v>
      </c>
      <c r="D106" s="13">
        <v>375</v>
      </c>
      <c r="E106" s="13">
        <v>0</v>
      </c>
      <c r="F106" s="13">
        <v>375</v>
      </c>
      <c r="G106" s="13">
        <v>375</v>
      </c>
      <c r="H106" s="13">
        <v>326.33999999999997</v>
      </c>
      <c r="I106" s="13">
        <v>326.33999999999997</v>
      </c>
      <c r="J106" s="13">
        <v>326.33999999999997</v>
      </c>
      <c r="K106" s="13">
        <v>48.66</v>
      </c>
      <c r="L106" s="13">
        <v>48.66</v>
      </c>
      <c r="M106" s="4">
        <f t="shared" si="2"/>
        <v>0</v>
      </c>
      <c r="N106" s="8">
        <f t="shared" si="3"/>
        <v>0.8702399999999999</v>
      </c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s="6" customFormat="1" ht="45.75" customHeight="1" x14ac:dyDescent="0.25">
      <c r="A107" s="12" t="s">
        <v>215</v>
      </c>
      <c r="B107" s="10" t="s">
        <v>233</v>
      </c>
      <c r="C107" s="9" t="s">
        <v>104</v>
      </c>
      <c r="D107" s="13">
        <v>216.62</v>
      </c>
      <c r="E107" s="13">
        <v>-34.14</v>
      </c>
      <c r="F107" s="13">
        <v>182.48</v>
      </c>
      <c r="G107" s="13">
        <v>182.48</v>
      </c>
      <c r="H107" s="13">
        <v>182.48</v>
      </c>
      <c r="I107" s="13">
        <v>182.48</v>
      </c>
      <c r="J107" s="13">
        <v>182.48</v>
      </c>
      <c r="K107" s="13">
        <v>0</v>
      </c>
      <c r="L107" s="13">
        <v>0</v>
      </c>
      <c r="M107" s="4">
        <f t="shared" si="2"/>
        <v>0</v>
      </c>
      <c r="N107" s="8">
        <f t="shared" si="3"/>
        <v>1</v>
      </c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s="6" customFormat="1" ht="45.75" customHeight="1" x14ac:dyDescent="0.25">
      <c r="A108" s="12" t="s">
        <v>216</v>
      </c>
      <c r="B108" s="10" t="s">
        <v>233</v>
      </c>
      <c r="C108" s="9" t="s">
        <v>105</v>
      </c>
      <c r="D108" s="13">
        <v>85.8</v>
      </c>
      <c r="E108" s="13">
        <v>0</v>
      </c>
      <c r="F108" s="13">
        <v>85.8</v>
      </c>
      <c r="G108" s="13">
        <v>85.8</v>
      </c>
      <c r="H108" s="13">
        <v>57.27</v>
      </c>
      <c r="I108" s="13">
        <v>57.27</v>
      </c>
      <c r="J108" s="13">
        <v>57.27</v>
      </c>
      <c r="K108" s="13">
        <v>28.53</v>
      </c>
      <c r="L108" s="13">
        <v>28.53</v>
      </c>
      <c r="M108" s="4">
        <f t="shared" si="2"/>
        <v>0</v>
      </c>
      <c r="N108" s="8">
        <f t="shared" si="3"/>
        <v>0.66748251748251741</v>
      </c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s="6" customFormat="1" ht="45.75" customHeight="1" x14ac:dyDescent="0.25">
      <c r="A109" s="12" t="s">
        <v>244</v>
      </c>
      <c r="B109" s="10" t="s">
        <v>233</v>
      </c>
      <c r="C109" s="9" t="s">
        <v>243</v>
      </c>
      <c r="D109" s="13">
        <v>6619.8</v>
      </c>
      <c r="E109" s="13">
        <v>-1499.02</v>
      </c>
      <c r="F109" s="13">
        <v>5120.78</v>
      </c>
      <c r="G109" s="13">
        <v>5120.78</v>
      </c>
      <c r="H109" s="13">
        <v>5120.78</v>
      </c>
      <c r="I109" s="13">
        <v>5120.78</v>
      </c>
      <c r="J109" s="13">
        <v>5120.78</v>
      </c>
      <c r="K109" s="13">
        <v>0</v>
      </c>
      <c r="L109" s="13">
        <v>0</v>
      </c>
      <c r="M109" s="4">
        <f t="shared" si="2"/>
        <v>0</v>
      </c>
      <c r="N109" s="8">
        <f t="shared" si="3"/>
        <v>1</v>
      </c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s="6" customFormat="1" ht="45.75" customHeight="1" x14ac:dyDescent="0.25">
      <c r="A110" s="12" t="s">
        <v>217</v>
      </c>
      <c r="B110" s="10" t="s">
        <v>233</v>
      </c>
      <c r="C110" s="9" t="s">
        <v>106</v>
      </c>
      <c r="D110" s="13">
        <v>233.8</v>
      </c>
      <c r="E110" s="13">
        <v>0</v>
      </c>
      <c r="F110" s="13">
        <v>233.8</v>
      </c>
      <c r="G110" s="13">
        <v>233.8</v>
      </c>
      <c r="H110" s="13">
        <v>233.8</v>
      </c>
      <c r="I110" s="13">
        <v>233.8</v>
      </c>
      <c r="J110" s="13">
        <v>233.8</v>
      </c>
      <c r="K110" s="13">
        <v>0</v>
      </c>
      <c r="L110" s="13">
        <v>0</v>
      </c>
      <c r="M110" s="4">
        <f t="shared" si="2"/>
        <v>0</v>
      </c>
      <c r="N110" s="8">
        <f t="shared" si="3"/>
        <v>1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s="6" customFormat="1" ht="45.75" customHeight="1" x14ac:dyDescent="0.25">
      <c r="A111" s="12" t="s">
        <v>218</v>
      </c>
      <c r="B111" s="10" t="s">
        <v>233</v>
      </c>
      <c r="C111" s="9" t="s">
        <v>107</v>
      </c>
      <c r="D111" s="13">
        <v>6286</v>
      </c>
      <c r="E111" s="13">
        <v>-2151.5700000000002</v>
      </c>
      <c r="F111" s="13">
        <v>4134.43</v>
      </c>
      <c r="G111" s="13">
        <v>4134.43</v>
      </c>
      <c r="H111" s="13">
        <v>4134.43</v>
      </c>
      <c r="I111" s="13">
        <v>4134.43</v>
      </c>
      <c r="J111" s="13">
        <v>4134.43</v>
      </c>
      <c r="K111" s="13">
        <v>0</v>
      </c>
      <c r="L111" s="13">
        <v>0</v>
      </c>
      <c r="M111" s="4">
        <f t="shared" si="2"/>
        <v>0</v>
      </c>
      <c r="N111" s="8">
        <f t="shared" si="3"/>
        <v>1</v>
      </c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s="6" customFormat="1" ht="45.75" customHeight="1" x14ac:dyDescent="0.25">
      <c r="A112" s="12" t="s">
        <v>219</v>
      </c>
      <c r="B112" s="10" t="s">
        <v>233</v>
      </c>
      <c r="C112" s="9" t="s">
        <v>108</v>
      </c>
      <c r="D112" s="13">
        <v>100</v>
      </c>
      <c r="E112" s="13">
        <v>652.54999999999995</v>
      </c>
      <c r="F112" s="13">
        <v>752.55</v>
      </c>
      <c r="G112" s="13">
        <v>752.55</v>
      </c>
      <c r="H112" s="13">
        <v>752.55</v>
      </c>
      <c r="I112" s="13">
        <v>752.55</v>
      </c>
      <c r="J112" s="13">
        <v>752.55</v>
      </c>
      <c r="K112" s="13">
        <v>0</v>
      </c>
      <c r="L112" s="13">
        <v>0</v>
      </c>
      <c r="M112" s="4">
        <f t="shared" si="2"/>
        <v>0</v>
      </c>
      <c r="N112" s="8">
        <f t="shared" si="3"/>
        <v>1</v>
      </c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s="6" customFormat="1" ht="45.75" customHeight="1" x14ac:dyDescent="0.25">
      <c r="A113" s="12" t="s">
        <v>220</v>
      </c>
      <c r="B113" s="10" t="s">
        <v>233</v>
      </c>
      <c r="C113" s="9" t="s">
        <v>39</v>
      </c>
      <c r="D113" s="13">
        <v>12</v>
      </c>
      <c r="E113" s="13">
        <v>0</v>
      </c>
      <c r="F113" s="13">
        <v>12</v>
      </c>
      <c r="G113" s="13">
        <v>12</v>
      </c>
      <c r="H113" s="13">
        <v>1.3</v>
      </c>
      <c r="I113" s="13">
        <v>1.3</v>
      </c>
      <c r="J113" s="13">
        <v>1.3</v>
      </c>
      <c r="K113" s="13">
        <v>10.7</v>
      </c>
      <c r="L113" s="13">
        <v>10.7</v>
      </c>
      <c r="M113" s="4">
        <f t="shared" si="2"/>
        <v>0</v>
      </c>
      <c r="N113" s="8">
        <v>0</v>
      </c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s="6" customFormat="1" ht="45.75" customHeight="1" x14ac:dyDescent="0.25">
      <c r="A114" s="12" t="s">
        <v>221</v>
      </c>
      <c r="B114" s="10" t="s">
        <v>233</v>
      </c>
      <c r="C114" s="9" t="s">
        <v>39</v>
      </c>
      <c r="D114" s="13">
        <v>0</v>
      </c>
      <c r="E114" s="13">
        <v>101.51</v>
      </c>
      <c r="F114" s="13">
        <v>101.51</v>
      </c>
      <c r="G114" s="13">
        <v>101.51</v>
      </c>
      <c r="H114" s="13">
        <v>86.33</v>
      </c>
      <c r="I114" s="13">
        <v>86.33</v>
      </c>
      <c r="J114" s="13">
        <v>86.33</v>
      </c>
      <c r="K114" s="13">
        <v>15.18</v>
      </c>
      <c r="L114" s="13">
        <v>15.18</v>
      </c>
      <c r="M114" s="4">
        <f t="shared" si="2"/>
        <v>0</v>
      </c>
      <c r="N114" s="8">
        <f t="shared" si="3"/>
        <v>0.85045808294749281</v>
      </c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s="6" customFormat="1" ht="45.75" customHeight="1" x14ac:dyDescent="0.25">
      <c r="A115" s="12" t="s">
        <v>222</v>
      </c>
      <c r="B115" s="10" t="s">
        <v>231</v>
      </c>
      <c r="C115" s="9" t="s">
        <v>109</v>
      </c>
      <c r="D115" s="13">
        <v>8089.37</v>
      </c>
      <c r="E115" s="13">
        <v>68.31</v>
      </c>
      <c r="F115" s="13">
        <v>8157.68</v>
      </c>
      <c r="G115" s="13">
        <v>8157.68</v>
      </c>
      <c r="H115" s="13">
        <v>6155.81</v>
      </c>
      <c r="I115" s="13">
        <v>6155.81</v>
      </c>
      <c r="J115" s="13">
        <v>6155.81</v>
      </c>
      <c r="K115" s="13">
        <v>2001.87</v>
      </c>
      <c r="L115" s="13">
        <v>2001.87</v>
      </c>
      <c r="M115" s="4">
        <f t="shared" si="2"/>
        <v>0</v>
      </c>
      <c r="N115" s="8">
        <v>0</v>
      </c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s="6" customFormat="1" ht="45.75" customHeight="1" x14ac:dyDescent="0.25">
      <c r="A116" s="12" t="s">
        <v>223</v>
      </c>
      <c r="B116" s="10" t="s">
        <v>231</v>
      </c>
      <c r="C116" s="9" t="s">
        <v>110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4">
        <f t="shared" si="2"/>
        <v>0</v>
      </c>
      <c r="N116" s="8">
        <v>0</v>
      </c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36" customHeight="1" x14ac:dyDescent="0.25">
      <c r="A117" s="12" t="s">
        <v>224</v>
      </c>
      <c r="B117" s="10" t="s">
        <v>242</v>
      </c>
      <c r="C117" s="9" t="s">
        <v>35</v>
      </c>
      <c r="D117" s="13">
        <v>270633.33</v>
      </c>
      <c r="E117" s="13">
        <v>-5413.33</v>
      </c>
      <c r="F117" s="13">
        <v>265220</v>
      </c>
      <c r="G117" s="13">
        <v>265220</v>
      </c>
      <c r="H117" s="13">
        <v>265220</v>
      </c>
      <c r="I117" s="13">
        <v>265220</v>
      </c>
      <c r="J117" s="13">
        <v>265220</v>
      </c>
      <c r="K117" s="13">
        <v>0</v>
      </c>
      <c r="L117" s="13">
        <v>0</v>
      </c>
      <c r="M117" s="7"/>
      <c r="N117" s="8">
        <f t="shared" si="3"/>
        <v>1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6" customHeight="1" x14ac:dyDescent="0.25">
      <c r="A118" s="12" t="s">
        <v>225</v>
      </c>
      <c r="B118" s="11" t="s">
        <v>241</v>
      </c>
      <c r="C118" s="9" t="s">
        <v>111</v>
      </c>
      <c r="D118" s="13">
        <v>7365.31</v>
      </c>
      <c r="E118" s="13">
        <v>11509.13</v>
      </c>
      <c r="F118" s="13">
        <v>18874.439999999999</v>
      </c>
      <c r="G118" s="13">
        <v>18874.439999999999</v>
      </c>
      <c r="H118" s="13">
        <v>16978.64</v>
      </c>
      <c r="I118" s="13">
        <v>16978.64</v>
      </c>
      <c r="J118" s="13">
        <v>16978.64</v>
      </c>
      <c r="K118" s="13">
        <v>1895.8</v>
      </c>
      <c r="L118" s="13">
        <v>1895.8</v>
      </c>
      <c r="M118" s="7"/>
      <c r="N118" s="8">
        <f t="shared" si="3"/>
        <v>0.89955728487838582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6" customHeight="1" x14ac:dyDescent="0.25">
      <c r="A119" s="12" t="s">
        <v>226</v>
      </c>
      <c r="B119" s="4" t="s">
        <v>232</v>
      </c>
      <c r="C119" s="9" t="s">
        <v>112</v>
      </c>
      <c r="D119" s="13">
        <v>2465.4699999999998</v>
      </c>
      <c r="E119" s="13">
        <v>0</v>
      </c>
      <c r="F119" s="13">
        <v>2465.4699999999998</v>
      </c>
      <c r="G119" s="13">
        <v>2465.4699999999998</v>
      </c>
      <c r="H119" s="13">
        <v>2465.4699999999998</v>
      </c>
      <c r="I119" s="13">
        <v>2465.4699999999998</v>
      </c>
      <c r="J119" s="13">
        <v>2465.4699999999998</v>
      </c>
      <c r="K119" s="13">
        <v>0</v>
      </c>
      <c r="L119" s="13">
        <v>0</v>
      </c>
      <c r="M119" s="14"/>
      <c r="N119" s="8">
        <f t="shared" si="3"/>
        <v>1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JESSICA VILLAFUERTE</cp:lastModifiedBy>
  <dcterms:created xsi:type="dcterms:W3CDTF">2011-04-20T17:22:00Z</dcterms:created>
  <dcterms:modified xsi:type="dcterms:W3CDTF">2024-01-04T13:42:44Z</dcterms:modified>
</cp:coreProperties>
</file>